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470" windowHeight="12435" firstSheet="1" activeTab="1"/>
  </bookViews>
  <sheets>
    <sheet name="Лист1" sheetId="1" state="hidden" r:id="rId1"/>
    <sheet name="Данные отчета" sheetId="7" r:id="rId2"/>
  </sheets>
  <definedNames>
    <definedName name="_xlnm._FilterDatabase" localSheetId="1" hidden="1">'Данные отчета'!#REF!</definedName>
    <definedName name="_xlnm._FilterDatabase" localSheetId="0">Лист1!$A$3:$U$3</definedName>
  </definedNames>
  <calcPr calcId="162913" refMode="R1C1"/>
</workbook>
</file>

<file path=xl/calcChain.xml><?xml version="1.0" encoding="utf-8"?>
<calcChain xmlns="http://schemas.openxmlformats.org/spreadsheetml/2006/main">
  <c r="J134" i="1" l="1"/>
  <c r="J133" i="1"/>
  <c r="AW132" i="1"/>
  <c r="AV132" i="1"/>
  <c r="AU132" i="1"/>
  <c r="AT132" i="1"/>
  <c r="AS132" i="1"/>
  <c r="AR132" i="1"/>
  <c r="AQ132" i="1"/>
  <c r="AP132" i="1"/>
  <c r="AO132" i="1"/>
  <c r="AN132" i="1"/>
  <c r="AM132" i="1"/>
  <c r="AL132" i="1"/>
  <c r="AK132" i="1"/>
  <c r="AJ132" i="1"/>
  <c r="AI132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1" i="1"/>
  <c r="J130" i="1"/>
  <c r="J129" i="1"/>
  <c r="AW128" i="1"/>
  <c r="AV128" i="1"/>
  <c r="AU128" i="1"/>
  <c r="AT128" i="1"/>
  <c r="AS128" i="1"/>
  <c r="AR128" i="1"/>
  <c r="AQ128" i="1"/>
  <c r="AP128" i="1"/>
  <c r="AO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7" i="1"/>
  <c r="J126" i="1"/>
  <c r="AW125" i="1"/>
  <c r="AV125" i="1"/>
  <c r="AU125" i="1"/>
  <c r="AT125" i="1"/>
  <c r="AS125" i="1"/>
  <c r="AR125" i="1"/>
  <c r="AQ125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4" i="1"/>
  <c r="J123" i="1"/>
  <c r="J122" i="1"/>
  <c r="AW121" i="1"/>
  <c r="AV121" i="1"/>
  <c r="AU121" i="1"/>
  <c r="AT121" i="1"/>
  <c r="AS121" i="1"/>
  <c r="AR121" i="1"/>
  <c r="AQ121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 s="1"/>
  <c r="J120" i="1"/>
  <c r="J119" i="1"/>
  <c r="J118" i="1"/>
  <c r="AW117" i="1"/>
  <c r="AV117" i="1"/>
  <c r="AU117" i="1"/>
  <c r="AT117" i="1"/>
  <c r="AS117" i="1"/>
  <c r="AR117" i="1"/>
  <c r="AQ117" i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6" i="1"/>
  <c r="X115" i="1"/>
  <c r="AH114" i="1"/>
  <c r="AC114" i="1"/>
  <c r="AC113" i="1" s="1"/>
  <c r="X114" i="1"/>
  <c r="AW113" i="1"/>
  <c r="AV113" i="1"/>
  <c r="AU113" i="1"/>
  <c r="AT113" i="1"/>
  <c r="AS113" i="1"/>
  <c r="AR113" i="1"/>
  <c r="AQ113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B113" i="1"/>
  <c r="AA113" i="1"/>
  <c r="Z113" i="1"/>
  <c r="Y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AC108" i="1"/>
  <c r="J108" i="1" s="1"/>
  <c r="J103" i="1"/>
  <c r="AH84" i="1"/>
  <c r="J84" i="1" s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AL82" i="1"/>
  <c r="AK82" i="1"/>
  <c r="AJ82" i="1"/>
  <c r="AI82" i="1"/>
  <c r="AH82" i="1"/>
  <c r="AG82" i="1"/>
  <c r="T81" i="1"/>
  <c r="J81" i="1" s="1"/>
  <c r="O80" i="1"/>
  <c r="J80" i="1" s="1"/>
  <c r="K79" i="1"/>
  <c r="J79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 s="1"/>
  <c r="J77" i="1"/>
  <c r="J76" i="1"/>
  <c r="J75" i="1"/>
  <c r="AF74" i="1"/>
  <c r="AF82" i="1" s="1"/>
  <c r="AE74" i="1"/>
  <c r="AD74" i="1"/>
  <c r="AD82" i="1" s="1"/>
  <c r="AC74" i="1"/>
  <c r="AC82" i="1" s="1"/>
  <c r="AB74" i="1"/>
  <c r="AA74" i="1"/>
  <c r="AA82" i="1" s="1"/>
  <c r="Z74" i="1"/>
  <c r="Z82" i="1" s="1"/>
  <c r="Y74" i="1"/>
  <c r="Y82" i="1" s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3" i="1"/>
  <c r="J72" i="1"/>
  <c r="J71" i="1"/>
  <c r="X70" i="1"/>
  <c r="W70" i="1"/>
  <c r="V70" i="1"/>
  <c r="V82" i="1" s="1"/>
  <c r="U70" i="1"/>
  <c r="T70" i="1"/>
  <c r="S70" i="1"/>
  <c r="R70" i="1"/>
  <c r="R82" i="1" s="1"/>
  <c r="Q70" i="1"/>
  <c r="P70" i="1"/>
  <c r="O70" i="1"/>
  <c r="N70" i="1"/>
  <c r="N82" i="1" s="1"/>
  <c r="M70" i="1"/>
  <c r="L70" i="1"/>
  <c r="K70" i="1"/>
  <c r="AC69" i="1"/>
  <c r="AB69" i="1"/>
  <c r="AA69" i="1"/>
  <c r="Z69" i="1"/>
  <c r="Y69" i="1"/>
  <c r="X69" i="1"/>
  <c r="W69" i="1"/>
  <c r="V69" i="1"/>
  <c r="T69" i="1"/>
  <c r="S69" i="1"/>
  <c r="R69" i="1"/>
  <c r="Q69" i="1"/>
  <c r="P69" i="1"/>
  <c r="U68" i="1"/>
  <c r="U69" i="1" s="1"/>
  <c r="J67" i="1"/>
  <c r="J66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U64" i="1"/>
  <c r="J64" i="1"/>
  <c r="AQ61" i="1"/>
  <c r="AP61" i="1"/>
  <c r="AN61" i="1"/>
  <c r="J60" i="1"/>
  <c r="J59" i="1"/>
  <c r="J58" i="1"/>
  <c r="U57" i="1"/>
  <c r="J57" i="1"/>
  <c r="AO56" i="1"/>
  <c r="AO61" i="1" s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J56" i="1" s="1"/>
  <c r="L56" i="1"/>
  <c r="K56" i="1"/>
  <c r="J55" i="1"/>
  <c r="J54" i="1"/>
  <c r="J53" i="1"/>
  <c r="J52" i="1"/>
  <c r="AK51" i="1"/>
  <c r="AJ51" i="1"/>
  <c r="AJ61" i="1" s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T61" i="1" s="1"/>
  <c r="S51" i="1"/>
  <c r="R51" i="1"/>
  <c r="Q51" i="1"/>
  <c r="P51" i="1"/>
  <c r="O51" i="1"/>
  <c r="N51" i="1"/>
  <c r="M51" i="1"/>
  <c r="L51" i="1"/>
  <c r="K51" i="1"/>
  <c r="J50" i="1"/>
  <c r="J49" i="1"/>
  <c r="J48" i="1"/>
  <c r="J47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5" i="1"/>
  <c r="J44" i="1"/>
  <c r="J43" i="1"/>
  <c r="AM42" i="1"/>
  <c r="AM61" i="1" s="1"/>
  <c r="AL42" i="1"/>
  <c r="AK42" i="1"/>
  <c r="AJ42" i="1"/>
  <c r="AI42" i="1"/>
  <c r="AH42" i="1"/>
  <c r="AG42" i="1"/>
  <c r="AF42" i="1"/>
  <c r="AE42" i="1"/>
  <c r="AD42" i="1"/>
  <c r="AC42" i="1"/>
  <c r="AB42" i="1"/>
  <c r="AB61" i="1" s="1"/>
  <c r="AA42" i="1"/>
  <c r="Z42" i="1"/>
  <c r="Y42" i="1"/>
  <c r="X42" i="1"/>
  <c r="X61" i="1" s="1"/>
  <c r="W42" i="1"/>
  <c r="V42" i="1"/>
  <c r="U42" i="1"/>
  <c r="T42" i="1"/>
  <c r="S42" i="1"/>
  <c r="R42" i="1"/>
  <c r="Q42" i="1"/>
  <c r="P42" i="1"/>
  <c r="O42" i="1"/>
  <c r="N42" i="1"/>
  <c r="M42" i="1"/>
  <c r="L42" i="1"/>
  <c r="L61" i="1" s="1"/>
  <c r="K42" i="1"/>
  <c r="J41" i="1"/>
  <c r="J40" i="1"/>
  <c r="J39" i="1"/>
  <c r="J38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J37" i="1" s="1"/>
  <c r="L37" i="1"/>
  <c r="K37" i="1"/>
  <c r="J36" i="1"/>
  <c r="J35" i="1"/>
  <c r="J34" i="1"/>
  <c r="J33" i="1"/>
  <c r="AL32" i="1"/>
  <c r="AL61" i="1" s="1"/>
  <c r="AK32" i="1"/>
  <c r="AK61" i="1" s="1"/>
  <c r="AJ32" i="1"/>
  <c r="AI32" i="1"/>
  <c r="AH32" i="1"/>
  <c r="AH61" i="1" s="1"/>
  <c r="AG32" i="1"/>
  <c r="AG61" i="1" s="1"/>
  <c r="AF32" i="1"/>
  <c r="AF61" i="1" s="1"/>
  <c r="AE32" i="1"/>
  <c r="AD32" i="1"/>
  <c r="AD61" i="1" s="1"/>
  <c r="AC32" i="1"/>
  <c r="AB32" i="1"/>
  <c r="AA32" i="1"/>
  <c r="Z32" i="1"/>
  <c r="Z61" i="1" s="1"/>
  <c r="Y32" i="1"/>
  <c r="Y61" i="1" s="1"/>
  <c r="X32" i="1"/>
  <c r="W32" i="1"/>
  <c r="V32" i="1"/>
  <c r="V61" i="1" s="1"/>
  <c r="U32" i="1"/>
  <c r="T32" i="1"/>
  <c r="S32" i="1"/>
  <c r="R32" i="1"/>
  <c r="R61" i="1" s="1"/>
  <c r="Q32" i="1"/>
  <c r="Q61" i="1" s="1"/>
  <c r="P32" i="1"/>
  <c r="P61" i="1" s="1"/>
  <c r="O32" i="1"/>
  <c r="N32" i="1"/>
  <c r="M32" i="1"/>
  <c r="L32" i="1"/>
  <c r="K32" i="1"/>
  <c r="J30" i="1"/>
  <c r="J29" i="1"/>
  <c r="J28" i="1"/>
  <c r="J27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5" i="1"/>
  <c r="J24" i="1"/>
  <c r="AC23" i="1"/>
  <c r="AB23" i="1"/>
  <c r="AA23" i="1"/>
  <c r="AA31" i="1" s="1"/>
  <c r="Z23" i="1"/>
  <c r="Z31" i="1" s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2" i="1"/>
  <c r="J21" i="1"/>
  <c r="J20" i="1"/>
  <c r="Y19" i="1"/>
  <c r="X19" i="1"/>
  <c r="W19" i="1"/>
  <c r="V19" i="1"/>
  <c r="U19" i="1"/>
  <c r="T19" i="1"/>
  <c r="S19" i="1"/>
  <c r="R19" i="1"/>
  <c r="Q19" i="1"/>
  <c r="P19" i="1"/>
  <c r="J19" i="1" s="1"/>
  <c r="O19" i="1"/>
  <c r="N19" i="1"/>
  <c r="M19" i="1"/>
  <c r="L19" i="1"/>
  <c r="K19" i="1"/>
  <c r="J18" i="1"/>
  <c r="J17" i="1"/>
  <c r="J16" i="1"/>
  <c r="J15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3" i="1"/>
  <c r="J12" i="1"/>
  <c r="J11" i="1"/>
  <c r="J10" i="1"/>
  <c r="X9" i="1"/>
  <c r="W9" i="1"/>
  <c r="V9" i="1"/>
  <c r="U9" i="1"/>
  <c r="T9" i="1"/>
  <c r="S9" i="1"/>
  <c r="R9" i="1"/>
  <c r="Q9" i="1"/>
  <c r="P9" i="1"/>
  <c r="J9" i="1" s="1"/>
  <c r="O9" i="1"/>
  <c r="N9" i="1"/>
  <c r="M9" i="1"/>
  <c r="L9" i="1"/>
  <c r="K9" i="1"/>
  <c r="J8" i="1"/>
  <c r="J7" i="1"/>
  <c r="J6" i="1"/>
  <c r="J5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132" i="1" l="1"/>
  <c r="N31" i="1"/>
  <c r="V31" i="1"/>
  <c r="U61" i="1"/>
  <c r="K31" i="1"/>
  <c r="S31" i="1"/>
  <c r="J32" i="1"/>
  <c r="L31" i="1"/>
  <c r="J4" i="1"/>
  <c r="T31" i="1"/>
  <c r="X31" i="1"/>
  <c r="J14" i="1"/>
  <c r="Y31" i="1"/>
  <c r="K61" i="1"/>
  <c r="O61" i="1"/>
  <c r="S61" i="1"/>
  <c r="W61" i="1"/>
  <c r="AA61" i="1"/>
  <c r="AE61" i="1"/>
  <c r="AI61" i="1"/>
  <c r="J46" i="1"/>
  <c r="L82" i="1"/>
  <c r="P82" i="1"/>
  <c r="T82" i="1"/>
  <c r="X82" i="1"/>
  <c r="AE82" i="1"/>
  <c r="M31" i="1"/>
  <c r="Q31" i="1"/>
  <c r="U31" i="1"/>
  <c r="R31" i="1"/>
  <c r="J23" i="1"/>
  <c r="AB31" i="1"/>
  <c r="J42" i="1"/>
  <c r="J65" i="1"/>
  <c r="M82" i="1"/>
  <c r="Q82" i="1"/>
  <c r="U82" i="1"/>
  <c r="J74" i="1"/>
  <c r="AB82" i="1"/>
  <c r="X113" i="1"/>
  <c r="J117" i="1"/>
  <c r="J125" i="1"/>
  <c r="AC61" i="1"/>
  <c r="O31" i="1"/>
  <c r="W31" i="1"/>
  <c r="J26" i="1"/>
  <c r="AC31" i="1"/>
  <c r="J51" i="1"/>
  <c r="J61" i="1" s="1"/>
  <c r="K82" i="1"/>
  <c r="O82" i="1"/>
  <c r="S82" i="1"/>
  <c r="W82" i="1"/>
  <c r="J128" i="1"/>
  <c r="J69" i="1"/>
  <c r="J113" i="1"/>
  <c r="M61" i="1"/>
  <c r="N61" i="1"/>
  <c r="J115" i="1"/>
  <c r="J68" i="1"/>
  <c r="AC83" i="1"/>
  <c r="J83" i="1" s="1"/>
  <c r="P31" i="1"/>
  <c r="J114" i="1"/>
  <c r="J70" i="1"/>
  <c r="J82" i="1" s="1"/>
  <c r="J31" i="1" l="1"/>
</calcChain>
</file>

<file path=xl/comments1.xml><?xml version="1.0" encoding="utf-8"?>
<comments xmlns="http://schemas.openxmlformats.org/spreadsheetml/2006/main">
  <authors>
    <author>Автор</author>
  </authors>
  <commentList>
    <comment ref="H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Диски должны предоставить АйТиТуДжи</t>
        </r>
      </text>
    </comment>
    <comment ref="R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аванс
</t>
        </r>
      </text>
    </comment>
    <comment ref="H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15.01.19 - дата предоставления документов</t>
        </r>
      </text>
    </comment>
  </commentList>
</comments>
</file>

<file path=xl/sharedStrings.xml><?xml version="1.0" encoding="utf-8"?>
<sst xmlns="http://schemas.openxmlformats.org/spreadsheetml/2006/main" count="10139" uniqueCount="2048">
  <si>
    <t>ТНВЭД</t>
  </si>
  <si>
    <t>Стоимость, долл.</t>
  </si>
  <si>
    <t>Вес, кг</t>
  </si>
  <si>
    <t>Кол-во в ДЕИ</t>
  </si>
  <si>
    <t>7307991000 - ФИТИНГИ ПРОЧИЕ ИЗ ЧЕРНЫХ МЕТАЛЛОВ СНАБЖЕННЫЕ РЕЗЬБОЙ</t>
  </si>
  <si>
    <t>DK - ДАНИЯ</t>
  </si>
  <si>
    <t>7307939100 - ПРОЧИЕ КОЛЕНА И ОТВОДЫ,С МАКСИМАЛЬНЫМ НАРУЖНЫМ ДИАМЕТРОМ БОЛЕЕ 609,6 ММ, ДЛЯ СВАРКИ ВСТЫК,ИЗ ЧЕРНЫХ МЕТАЛЛОВ</t>
  </si>
  <si>
    <t>CN - КИТАЙ</t>
  </si>
  <si>
    <t>7307931900 - ПРОЧИЕ ФИТИНГИ С МАКСИМАЛЬНЫМ НАРУЖНЫМ ДИАМЕТРОМ НЕ БОЛЕЕ 609,6 ММ ДЛЯ СВАРКИ ВСТЫК, ИЗ ЧЕРНЫХ МЕТАЛЛОВ</t>
  </si>
  <si>
    <t>TR - ТУРЦИЯ</t>
  </si>
  <si>
    <t>7307929000 - ПРОЧИЕ КОЛЕНА И ОТВОДЫ ДЛЯ ТРУБ ИЛИ ТРУБОК,С НАРЕЗАННОЙ РЕЗЬБОЙ,ИЗ ЧЕРНЫХ МЕТАЛЛОВ</t>
  </si>
  <si>
    <t>NO - НОРВЕГИЯ</t>
  </si>
  <si>
    <t>6203110000 - ШТ-КОСТЮМЫ МУЖСКИЕ ИЛИ ДЛЯ МАЛЬЧИКОВ ИЗ ШЕРСТЯНОЙ ПРЯЖИ ИЛИ ПРЯЖИ ИЗ ТОНКОГО ВОЛОСА ЖИВОТНЫХ</t>
  </si>
  <si>
    <t>4016995209 - ПРОЧИЕ ЧАСТИ ИЗ МЕТАЛЛОНАПОЛНЕННЫХ РЕЗИН ДЛЯ МОТОРНЫХ ТРАНСПОРТНЫХ СРЕДСТВ ТОВАРНЫХ ПОЗИЦИЙ 8701 - 8705, ИЗ ПРОЧЕЙ, КРОМЕ ТВЕРДОЙ РЕЗИНЫ</t>
  </si>
  <si>
    <t>BY - БЕЛАРУСЬ</t>
  </si>
  <si>
    <t>6204339000 - ШТ-ПРОЧИЕ ЖАКЕТЫ И БЛАЙЗЕРЫ ЖЕНСКИЕ ИЛИ ДЛЯ ДЕВОЧЕК ИЗ СИНТЕТИЧЕСКИХ НИТЕЙ, ПРОЧИЕ</t>
  </si>
  <si>
    <t>5601300000 - ПУХ И ПЫЛЬ ТЕКСТИЛЬНЫЕ, УЗЕЛКИ</t>
  </si>
  <si>
    <t>NL - НИДЕРЛАНДЫ</t>
  </si>
  <si>
    <t>4802551500 - БУМАГА И КАРТОН НЕМЕЛОВАННЫЕ МАССОЙ 1 М2 40 Г. ИЛИ БОЛЕЕ, НО МЕНЕЕ 60 Г.</t>
  </si>
  <si>
    <t>SI - СЛОВЕНИЯ</t>
  </si>
  <si>
    <t>4802540008 - БУМАГА И КАРТОН ПРОЧИЕ, НЕ СОДЕРЖАЩИЕ ВОЛОКОН, ПОЛУЧЕННЫХ МЕХАНИЧЕСКИМ   ИЛИ ХИМИКО-МЕХАНИЧЕСКИМ СПОСОБОМ ИЛИ С СОДЕРЖАНИЕМ ТАКИХ ВОЛОКОН НЕ БОЛЕЕ10% ОТ ОБЩЕЙ МАССЫ ВОЛОКНА МАССОЙ 1 М2 МЕНЕЕ 40 Г, ПРОЧИЕ</t>
  </si>
  <si>
    <t>DE - ГЕРМАНИЯ</t>
  </si>
  <si>
    <t>5407820000 - М2-ТКАНИ, СОДЕРЖАЩИЕ ПО МАССЕ МЕНЕЕ 85% СИНТЕТИЧЕСКИХ КОМПЛЕКСНЫХ НИТЕЙ С  ДОБАВЛЕНИЕМ В ОСНОВНОМ ИЛИ ИСКЛЮЧИТЕЛЬНО ХЛОПКА, ОКРАШЕННЫЕ</t>
  </si>
  <si>
    <t>ES - ИСПАНИЯ</t>
  </si>
  <si>
    <t>4016999708 - ИЗДЕЛИЯ ИЗ ВУЛКАНИЗОВАННОЙ РЕЗИНЫ, КРОМЕ ТВЕРДОЙ РЕЗИНЫ, ПРОЧИЕ</t>
  </si>
  <si>
    <t>6204499000 - ШТ-ПЛАТЬЯ ЖЕНСКИЕ ИЛИ ДЛЯ ДЕВОЧЕК ИЗ ПРОЧИХ ТЕКСТИЛЬНЫХ МАТЕРИАЛОВ</t>
  </si>
  <si>
    <t>3920104009 - ПЛИТЫ, ЛИСТЫ, ПЛЕНКА И ПОЛОСЫ...,НЕПОРИСТЫЕ И НЕАРМИР., НЕСЛОИСТЫЕ, БЕЗ ПОДЛОЖКИ И НЕ СОЕДИНЕННЫЕ АНАЛ.СП-БОМ С ДР.МАТ-ЛАМИ ИЗ ПРОЧИХ ПОЛИМЕРОВ ЭТИЛЕНА ТОЛЩИНОЙ НЕ БОЛЕЕ 0,125 ММ</t>
  </si>
  <si>
    <t>SE - ШВЕЦИЯ</t>
  </si>
  <si>
    <t>3917330009 - ПРОЧИЕ ТРУБЫ, ТРУБКИ, ШЛАНГИ НЕ АРМИРОВАННЫЕ ИЛИ НЕ КОМБИНИРОВАННЫЕ С ДРУ ГИМИ МАТЕРИАЛАМИ, С ФИТИНГАМИ, ПРОЧИЕ</t>
  </si>
  <si>
    <t>3924100000 - ПОСУДА СТОЛОВАЯ И КУХОННАЯ ИЗ ПЛАСТМАСС</t>
  </si>
  <si>
    <t>LT - ЛИТВА</t>
  </si>
  <si>
    <t>3405400000 - ЧИСТЯЩИЕ ПАСТЫ И ПОРОШКИ И ПРОЧИЕ ЧИСТЯЩИЕ СРЕДСТВА</t>
  </si>
  <si>
    <t>8421990007 - ПРОЧИЕ ЧАСТИ ЦЕНТРИФУГ, ВКЛЮЧАЯ ЦЕНТРОБЕЖНЫЕ СУШИЛКИ; ОБОРУДОВАНИЯ И УСТРОЙСТВ ДЛЯ ФИЛЬТРОВАНИЯ ИЛИ ОЧИСТКИ ЖИДКОСТЕЙ ИЛИ ГАЗОВ</t>
  </si>
  <si>
    <t>HU - ВЕНГРИЯ</t>
  </si>
  <si>
    <t>CZ - ЧЕХИЯ</t>
  </si>
  <si>
    <t>6302600000 - БЕЛЬЕ ТУАЛЕТНОЕ И КУХОННОЕ ИЗ МАХРОВЫХ ПОЛОТЕНЕЧНЫХ ТКАНЕЙ ИЛИ АНАЛОГИЧНЫХ ТКАНЫХ МАХРОВЫХ МАТЕРИАЛОВ ИЗ ХЛОПЧАТОБУМАЖНОЙ ПРЯЖИ</t>
  </si>
  <si>
    <t>7013499900 - ШТ-ПОСУДА СТОЛОВАЯ (КРОМЕ СОСУДОВ ДЛЯ ПИТЬЯ) ИЛИ КУХОННАЯ, КРОМЕ ИЗГОТОВЛЕННОЙ ИЗ СТЕКЛОКЕРАМИКИ, ПРОЧАЯ, МЕХАНИЧЕСКОГО НАБОРА</t>
  </si>
  <si>
    <t>7224101000 - СТАЛЬ ЛЕГИРОВАННАЯ В СЛИТКАХ ИЛИ ДРУГИХ ПЕРВИЧНЫХ ФОРМАХ ПРОЧАЯ, ИЗ ИНСТРУМЕНТАЛЬНОЙ СТАЛИ</t>
  </si>
  <si>
    <t>7223001909 - ПРОВОЛОКА ИЗ КОРРОЗИОННОСТОЙКОЙ СТАЛИ, СОДЕРЖАЩАЯ 2,5 МАС.% ИЛИ БОЛЕЕ НИКЕЛЯ, ПРОЧАЯ</t>
  </si>
  <si>
    <t>IT - ИТАЛИЯ</t>
  </si>
  <si>
    <t>5911400000 - ФИЛЬТРОВАЛЬНЫЕ ТКАНИ, ИСПОЛЬЗУЕМЫЕ В МАСЛООТЖИМНЫХ ПРЕССАХ ИЛИ ДЛЯ АНАЛОГИЧНЫХ ТЕХНИЧЕСКИХ ЦЕЛЕЙ, ВКЛЮЧАЯ ТКАНИ, ИЗГОТОВЛЕННЫЕ ИЗ ЧЕЛОВЕЧЕСКОГО ВОЛОСА</t>
  </si>
  <si>
    <t>5911200000 - СИТОТКАНИ, В ГОТОВОМ И НЕЗАКОНЧЕННОМ ВИДЕ</t>
  </si>
  <si>
    <t>5910000000 - ПРИВОДНЫЕ РЕМНИ, КОНВЕЙЕРНЫЕ ЛЕНТЫ ИЛИ БЕЛЬТИНГ, ИЗ ТЕКСТИЛ. МАТ-ЛОВ,  ПРОПИТАННЫХ ИЛИ НЕТ, С ПОКРЫТИЕМ ИЛИ БЕЗ НЕГО, ДУБЛИРОВАННЫХ ИЛИ НЕТ  ПОЛИМЕР. МАТ-МИ ИЛИ АРМИРОВАН. МЕТАЛЛОМ ИЛИ ПРОЧ. МАТ-ЛОМ</t>
  </si>
  <si>
    <t>4823908520 - БУМАГА, КАРТОН, ПОЛОТНО ИЗ ЦЕЛЛЮЛОЗНЫХ ВОЛОКОН, ПРОЧИЕ</t>
  </si>
  <si>
    <t>3912398500 - ЭФИРЫ ЦЕЛЛЮЛОЗЫ ПРОСТЫЕ: ПРОЧИЕ: ПРОЧИЕ</t>
  </si>
  <si>
    <t>BE - БЕЛЬГИЯ</t>
  </si>
  <si>
    <t>4009420000 - ТРУБЫ,ТРУБКИ АРМИРОВАННЫЕ ИЛИ КОМБЕНИРОВАННЫЕ ИНЫМ СПОСОБОМ С ПРОЧИМИ    МАТЕРИАЛАМИ</t>
  </si>
  <si>
    <t>JP - ЯПОНИЯ</t>
  </si>
  <si>
    <t>IN - ИНДИЯ</t>
  </si>
  <si>
    <t>3403990000 - МАТЕРИАЛЫ СМАЗОЧНЫЕ: ПРОЧИЕ</t>
  </si>
  <si>
    <t>3923210000 - МЕШКИ И СУМКИ (ВКЛ.КОНИЧЕСКИЕ) ИЗ ПОЛИМЕРОВ ЭТИЛЕНА</t>
  </si>
  <si>
    <t>8422300008 - ШТ-ОБОРУДОВ.ДЛЯ ЗАПОЛНЕНИЯ,ЗАКУПОРКИ БУТЫЛОК,БАНОК,ЗАКРЫВАНИЯ ЯЩИКОВ,МЕШКОВ ИЛИ ДР.ЕМКОСТЕЙ;ДЛЯ ОПЕЧАТЫВ.ИХ ИЛИ ЭТИКЕТИРОВ.,ДЛЯ ГЕРМЕТИЧН.УКУПОРКИ БУТЫЛОК,БАНОК,ТУБ И ДР.,ДЛЯ ГАЗИРОВ.НАПИТК,ПРОЧЕЕ,ПРОЧЕЕ</t>
  </si>
  <si>
    <t>RS - СЕРБИЯ</t>
  </si>
  <si>
    <t>8421210009 - ШТ-ОБОРУДОВАНИЕ И УСТРОЙСТВА ДЛЯ ФИЛЬТРОВАНИЯ ИЛИ ОЧИСТКИ ВОДЫ:ПРОЧЕЕ</t>
  </si>
  <si>
    <t>7318190008 - ПРОЧИЕ ИЗДЕЛИЯ, СНАБЖЕННЫЕ РЕЗЬБОЙ</t>
  </si>
  <si>
    <t>7318158900 - БОЛТЫ ПРОЧИЕ С ПРЕДЕЛОМ ПРОЧНОСТИ НА РАСТЯЖЕНИЕ 800 МПА ИЛИ БОЛЕЕ</t>
  </si>
  <si>
    <t>7318149100 - ВИНТЫ С РАЗРЕЖЕННЫМИ ВИТКАМИ РЕЗЬБЫ, НАРЕЗАННОЙ НА ОПРЕДЕЛЕННЫХ УЧАСТКАХ</t>
  </si>
  <si>
    <t>FR - ФРАНЦИЯ</t>
  </si>
  <si>
    <t>6910900000 - ШТ-ПРОЧИЕ РАКОВИНЫ, УМЫВАЛЬНИКИ, КОНСОЛИ РАКОВИН, ВАННЫ, БИДЕ, УНИТАЗЫ, СЛИВНЫЕ БАЧКИ, ПИССУАРЫ И ПОДОБНЫЕ САНИТАРНО-ТЕХНИЧЕСКИЕ ИЗДЕЛИЯ</t>
  </si>
  <si>
    <t>MA - МАРОККО</t>
  </si>
  <si>
    <t>EE - ЭСТОНИЯ</t>
  </si>
  <si>
    <t>4810923000 - ПРОЧИЕ БУМАГА И КАРТОН МНОГОСЛОЙНЫЕ С ОДНИМ БЕЛЕНЫМ НАРУЖНЫМ СЛОЕМ...</t>
  </si>
  <si>
    <t>AT - АВСТРИЯ</t>
  </si>
  <si>
    <t>5911901000 - ПРОЧИЕ ТЕКСТИЛЬНЫЕ МАТЕРИАЛЫ И ИЗДЕЛИЯ ДЛЯ ТЕХНИЧЕСКИХ ЦЕЛЕЙ, УПОМЯНУТЫЕ В ПРИМЕЧАНИИ 7 К ДАННОЙ ГРУППЕ, ИЗ ВОЙЛОКА ИЛИ ФЕТРА</t>
  </si>
  <si>
    <t>EG - ЕГИПЕТ</t>
  </si>
  <si>
    <t>4805938000 - БУМАГА-ОСНОВА И КАРТОН-ОСНОВА ДЛЯ КРОВЕЛЬНОГО КАРТОНА МАССОЙ 1М2 225Г.   ИЛИ БОЛЕЕ</t>
  </si>
  <si>
    <t>3921901000 - ПЛИТЫ, ЛИСТЫ, ПЛЕНКА И ПОЛОСЫ ИЛИ ЛЕНТЫ ИЗ ПЛАСТМАСС, ПРОЧИЕ, ИЗ ПОЛИЭФИРОВ СЛОЖНЫХ</t>
  </si>
  <si>
    <t>FI - ФИНЛЯНДИЯ</t>
  </si>
  <si>
    <t>3920102500 - ПЛИТЫ,ЛИСТЫ,ПЛЕНКА И ПОЛОСЫ ИЛИ ЛЕНТЫ,ПР.,НЕПОРИСТЫЕ И НЕАРМИРОВАННЫЕ, ЕСЛОИСТЫЕ,БЕЗ ПОДЛОЖКИ И НЕ СОЕДИН.АНАЛОГ.СПОС.С ДР.МАТЕР.,ТОЛЩ.&lt;=0,125ММ:ИЗ ПОЛИЭТИЛЕНА С УДЕЛЬНЫМ ВЕСОМ: &lt;0,94: ПРОЧИЕ</t>
  </si>
  <si>
    <t>3304990000 - ПРОЧИЕ КОСМЕТИЧЕСКИЕ СРЕДСТВА ИЛИ СРЕДСТВА ДЛЯ МАКИЯЖА И СРЕДСТВА ДЛЯ УХОДА ЗА КОЖЕЙ (КРОМЕ ЛЕКАРСТВЕННЫХ), ВКЛЮЧАЯ СРЕДСТВА ПРОТИВ ЗАГАРА ИЛИ ДЛЯЗАГАРА; СРЕДСТВА ДЛЯ МАНИКЮРА ИЛИ ПЕДИКЮРА</t>
  </si>
  <si>
    <t>AM - АРМЕНИЯ</t>
  </si>
  <si>
    <t>2204211200 - Л-ВИНО БОРДО БЕЛОЕ ВИНОГРАДНОЕ НАТУРАЛЬНОЕ, С ЗАЩИЩЕННЫМ НАИМЕНОВАНИЕМ ПО ПРОИСХОЖДЕНИЮ (PDO), В СОСУДАХ ЕМКОСТЬЮ 2 Л ИЛИ МЕНЕЕ, ПРОИЗВЕДЕННЫЕ В ЕС, С ФАКТИЧЕСКОЙ КОНЦЕНТРАЦИЕЙ СПИРТА НЕ БОЛЕЕ 15 ОБ.%</t>
  </si>
  <si>
    <t>8416900000 - ЧАСТИ ГОРЕЛОК ТОПОЧНЫХ ДЛЯ ЖИДКОГО ТОПЛИВА, РАСПЫЛЕННОГО ТВЕРДОГО ТОПЛИВА ИЛИ ДЛЯ ГАЗА; ТОПОК МЕХАНИЧЕСКИХ, ВКЛЮЧАЯ ИХ МЕХАНИЧЕСКИЕ КОЛОСНИКОВЫЕ РЕШЕТКИ,МЕХАНИЧЕСКИЕ ЗОЛОУДАЛИТЕЛИ И АНАЛОГ. УСТРОЙСТВА</t>
  </si>
  <si>
    <t>8414592000 - ШТ-ВЕНТИЛЯТОРЫ ОСЕВЫЕ</t>
  </si>
  <si>
    <t>MY - МАЛАЙЗИЯ</t>
  </si>
  <si>
    <t>7318290008 - ПРОЧИЕ ИЗДЕЛИЯ БЕЗ РЕЗЬБЫ</t>
  </si>
  <si>
    <t>KR - КОРЕЯ, РЕСПУБЛИКА</t>
  </si>
  <si>
    <t>7318169900 - ГАЙКИ ПРОЧИЕ С ВНУТРЕННИМ ДИАМЕТРОМ БОЛЕЕ 12 ММ, С НАРЕЗАННОЙ РЕЗЬБОЙ</t>
  </si>
  <si>
    <t>4819300001 - МЕШКИ ИЗ БУМАГИ, КАРТОНА, ЦЕЛЛЮЛОЗНОЙ ВАТЫ ИЛИ ПОЛОТНА ИЗ ЦЕЛЛЮЛОЗНОГО ВОЛОКНА, С ШИРИНОЙ У ОСНОВАНИЯ 40 СМ ИЛИ БОЛЕЕ</t>
  </si>
  <si>
    <t>RO - РУМЫНИЯ</t>
  </si>
  <si>
    <t>BR - БРАЗИЛИЯ</t>
  </si>
  <si>
    <t>3917320009 - ТРУБЫ, ТРУБКИ, ШЛАНГИ И ИХ ФИТИНГИ (НАПРИМЕР, СОЕДИНЕНИЯ, КОЛЕНА, ФЛАНЦЫ), ИЗ ПЛАСТМАСС:ПРОЧИЕ, НЕ АРМИРОВАННЫЕ ИЛИ НЕ КОМБИНИРОВАННЫЕ С ДРУГИМИ МАТЕРИАЛАМИ, БЕЗ ФИТИНГОВ: ПРОЧИЕ</t>
  </si>
  <si>
    <t>3912909000 - ПРОЧИЕ ЦЕЛЛЮЛОЗА И ЕЕ ХИМИЧЕСКИЕ ПРОИЗВОДНЫЕ, В ПЕРВИЧНЫХ ФОРМАХ, В ДРУГОМ МЕСТЕ НЕ ПОИМЕННОВАННЫЕ ИЛИ НЕ ВКЛЮЧЕННЫЕ</t>
  </si>
  <si>
    <t>8413703000 - ШТ-НАСОСЫ ГЕРМЕТИЧНЫЕ ЦЕНТРОБЕЖНЫЕ ДЛЯ НАГРЕВАТЕЛЬНЫХ СИСТЕМ И ГОРЯЧЕГО ВОДОСНАБЖЕНИЯ</t>
  </si>
  <si>
    <t>8211940000 - ПРОЧИЕ ЛЕЗВИЯ ДЛЯ НОЖЕЙ</t>
  </si>
  <si>
    <t>7318151100 - ВЫТОЧЕННЫЕ ИЗ ПРУТКОВ, ПРОФИЛЕЙ ИЛИ ПРОВОЛОКИ СПЛОШНОГО ПОПЕРЕЧНОГО СЕЧЕНИЯ, С ТОЛЩИНОЙ СТЕРЖНЯ НЕ БОЛЕЕ 6 ММ</t>
  </si>
  <si>
    <t>MX - МЕКСИКА</t>
  </si>
  <si>
    <t>7318158100 - БОЛТЫ ПРОЧИЕ С ПРЕДЕЛОМ ПРОЧНОСТИ НА РАСТЯЖЕНИЕ МЕНЕЕ 800 МПА</t>
  </si>
  <si>
    <t>7318121000 - ШУРУПЫ ПРОЧИЕ ДЛЯ ДЕРЕВА ИЗ КОРРОЗИОННОСТОЙКОЙ СТАЛИ, СНАБЖЕННЫЕ РЕЗЬБОЙ</t>
  </si>
  <si>
    <t>6211439000 - ПРОЧИЕ ПРЕДМЕТЫ ОДЕЖДЫ ЖЕНСКИЕ ИЛИ ДЛЯ ДЕВОЧЕК ИЗ ХИМИЧЕСКИХ НИТЕЙ</t>
  </si>
  <si>
    <t>7013379900 - ШТ-СОСУДЫ ДЛЯ ПИТЬЯ, КРОМЕ ИЗГОТОВЛЕННЫХ ИЗ СТЕКЛОКЕРАМИКИ, ПРОЧИЕ, МЕХАНИЧЕСКОГО НАБОРА, ПРОЧИЕ</t>
  </si>
  <si>
    <t>4016930005 - ПРОКЛАДКИ, ШАЙБЫ И ПРОЧИЕ УПЛОТНИТЕЛИ, ПРОЧИЕ</t>
  </si>
  <si>
    <t>4017000009 - РЕЗИНА ТВЕРДАЯ (НАПРИМЕР, ЭБОНИТ) ВО ВСЕХ ФОРМАХ, ВКЛЮЧАЯ ОТХОДЫ И СКРАП; ИЗДЕЛИЯ ИЗ ТВЕРДОЙ РЕЗИНЫ, ПРОЧИЕ</t>
  </si>
  <si>
    <t>4805910000 - БУМАГА И КАРТОН НЕМЕЛОВАННЫЕ ПРОЧИЕ, В РУЛОНАХ ИЛИ ЛИСТАХ, БЕЗ ДАЛЬНЕЙШЕЙ ОБРАБОТКИ ИЛИ ОБРАБОТАННЫЕ, КАК ЭТО УКАЗАНО В ПРИМЕЧАНИИ 3 К ДАННОЙ ГРУППЕ: ПРОЧИЕ: МАССОЙ 1М2 150Г. ИЛИ МЕНЕЕ</t>
  </si>
  <si>
    <t>6104690002 - ШТ-БРЮКИ, КОМБИНЕЗОНЫ С НАГРУДНИКАМИ И ЛЯМКАМИ, БРИДЖИ И ШОРТЫ ИЗ ПРОЧИХ ТЕКСТИЛЬНЫХ МАТЕРИАЛОВ ИЗ ИСКУССТВЕННЫХ НИТЕЙ, ЖЕНСКИЕ ИЛИ ДЛЯ ДЕВОЧЕК</t>
  </si>
  <si>
    <t>3911909800 - ПРОЧИЕ СМОЛЫ НЕФТЯНЫЕ, СМОЛЫ КУМАРОНОИНДЕНОВЫЕ, ПОЛИТЕРПЕНЫ, ПОЛИСУЛЬФИДЫ, ПОЛИСУЛЬФОНЫ И ПРОДУКТЫ ПРОЧИЕ, УКАЗАННЫЕ В ПРИМЕЧАНИИ 3 К ДАННОЙ ГРУППЕ</t>
  </si>
  <si>
    <t>3921905500 - ПРОЧИЕ ПЛИТЫ, ЛИСТЫ, ПЛЕНКА И ПОЛОСЫ ИЛИ ЛЕНТЫ ИЗ ПРОДУКТОВ КОНДЕНСАЦИИ ИЛИ ПОЛИМЕРИЗАЦИИ С ПЕРЕГРУППИРОВКОЙ, ХИМИЧЕСКИ МОДИФИЦИРОВАННЫЕ ИЛИ НЕМОДИФИЦИРОВАННЫХ</t>
  </si>
  <si>
    <t>3921904100 - ПРОЧИЕ ПЛИТЫ, ЛИСТЫ, ПЛЕНКА, ФОЛЬГА И ПОЛОСА ИЛИ ЛЕНТЫ ИЗ  АМИНО-АЛЬДЕГИДЫХ СМОЛ,СЛОИСТЫЕ ВЫСОКОГО ДАВЛЕНИЯ С ДЕКОРИРОВАННОЙ  ПОВЕРХНОСТЬЮ С ОДНОЙ ИЛИ  ОБЕИХ СТОРОН</t>
  </si>
  <si>
    <t>PL - ПОЛЬША</t>
  </si>
  <si>
    <t>9612101000 - ШТ-ЛЕНТЫ ДЛЯ ПИШУЩИХ МАШИНОК ИЗ ПЛАСТМАССЫ</t>
  </si>
  <si>
    <t>0901210009 - КОФЕ ЖАРЕНЫЙ С КОФЕИНОМ ПРОЧИЙ</t>
  </si>
  <si>
    <t>8413200000 - ШТ-НАСОСЫ РУЧНЫЕ, КРОМЕ НАСОСОВ СУБПОЗИЦИИ 8413 11 ИЛИ 8413 19</t>
  </si>
  <si>
    <t>8208900000 - ПРОЧИЕ НОЖИ И РЕЖУЩИЕ ЛЕЗВИЯ ДЛЯ МАШИН ИЛИ МЕХАНИЧЕСКИХ ПРИСПОСОБЛЕНИЙ</t>
  </si>
  <si>
    <t>GB - СОЕДИНЕННОЕ КОРОЛЕВСТВО</t>
  </si>
  <si>
    <t>7318141100 - ИЗ КОРРОЗИОННОСТОЙКОЙ СТАЛИ</t>
  </si>
  <si>
    <t>TW - ТАЙВАНЬ (КИТАЙ)</t>
  </si>
  <si>
    <t>7318130000 - КРЮКИ И КОЛЬЦА ВВЕРТНЫЕ СНАБЖЕННЫЕ РЕЗЬБОЙ ИЗ ЧЕРНЫХ МЕТАЛЛОВ</t>
  </si>
  <si>
    <t>7318230009 - ИЗДЕЛИЯ БЕЗ РЕЗЬБЫ, ЗАКЛЕПКИ ПРОЧИЕ</t>
  </si>
  <si>
    <t>6910100000 - ШТ-РАКОВИНЫ, УМЫВАЛЬНИКИ, КОНСОЛИ РАКОВИН, ВАННЫ, БИДЕ, УНИТАЗЫ, СЛИВНЫЕ БАЧКИ, ПИССУАРЫ И АНАЛОГИЧНЫЕ САНИТАРНО-ТЕХНИЧЕСКИЕ ИЗДЕЛИЯ ИЗ ФАРФОРА</t>
  </si>
  <si>
    <t>CH - ШВЕЙЦАРИЯ</t>
  </si>
  <si>
    <t>7011900000 - БАЛЛОНЫ СТЕКЛЯННЫЕ ПРОЧИЕ</t>
  </si>
  <si>
    <t>7219230009 - ПРОКАТ ПЛОСКИЙ ИЗ КОРРОЗИОННОСТ.СТАЛИ, ШИРИНОЙ 600 ММ ИЛИ БОЛЕЕ, БЕЗ ДАЛЬНЕЙШЕЙ ОБРАБОТКИ КРОМЕ ГОРЯЧЕЙ ПРОКАТКИ НЕ В РУЛОНАХ, ТОЛЩИНОЙ ОТ 3 ММ, НО МЕНЕЕ 4.75 ММ ПРОЧИЙ</t>
  </si>
  <si>
    <t>5902901000 - М2-МАТЕРИАЛЫ КОРДНЫЕ ПРОЧИЕ, ПРОПИТАННАЯ РЕЗИНОЙ</t>
  </si>
  <si>
    <t>5902209000 - М2-МАТЕРИАЛЫ КОРДНЫЕ ПРОЧИЕ, ИЗ ПОЛИЭФИРНЫХ НИТЕЙ</t>
  </si>
  <si>
    <t>VN - ВЬЕТНАМ</t>
  </si>
  <si>
    <t>5902109000 - М2-МАТЕРИАЛЫ КОРДНЫЕ ПРОЧИЕ, ИЗ НЕЙЛОНА ИЛИ ПРОЧИХ ПОЛИАМИДНЫХ НИТЕЙ</t>
  </si>
  <si>
    <t>6104520000 - ШТ-ЮБКИ И ЮБКИ-БРЮКИ, ТРИКОТАЖНЫЕ ЖЕНСКИЕ ИЛИ ДЛЯ ДЕВОЧЕК, ИЗ ХЛОПЧАТОБУМАЖНОЙ ПРЯЖИ, МАШИННОГО ИЛИ РУЧНОГО ВЯЗАНИЯ</t>
  </si>
  <si>
    <t>4911109000 - ПРОЧИЕ МАТЕРИАЛЫ РЕКЛАМНЫЕ И АНАЛОГИЧНАЯ ПРОДУКЦИЯ, КРОМЕ ТОВАРНЫХ КАТАЛОГОВ</t>
  </si>
  <si>
    <t>4421999000 - ПРОЧИЕ ИЗДЕЛИЯ ДЕРЕВЯННЫЕ ПРОЧИЕ</t>
  </si>
  <si>
    <t>3926909200 - ИЗДЕЛИЯ ПРОЧИЕ ИЗ ПЛАСТМАСС И ИЗДЕЛИЯ ИЗ ПРОЧИХ МАТЕРИАЛОВ ТОВАРНЫХ ПОЗИЦИЙ 3901 - 3914: ПРОЧИЕ:  ИЗГОТОВЛЕННЫЕ ИЗ ЛИСТОВОГО МАТЕРИАЛА</t>
  </si>
  <si>
    <t>2403910000 - ПРОЧИЙ "ГОМОГЕНИЗИРОВАННЫЙ" ИЛИ "ВОССТАНОВЛЕННЫЙ" ТАБАК</t>
  </si>
  <si>
    <t>1806907000 - ГОТОВЫЕ ИЗДЕЛИЯ, СОДЕРЖАЩИЕ КАКАО И ПРЕДНАЗНАЧЕННЫЕ ДЛЯ ПРОИЗВОДСТВА   (ПРИГОТОВЛЕНИЯ) НАПИТКОВ</t>
  </si>
  <si>
    <t>1905319900 - ПРОЧЕЕ СЛАДКОЕ СУХОЕ ПЕЧЕНЬЕ</t>
  </si>
  <si>
    <t>1806905009 - ПРОЧИЕ КОНДИТЕРСКИЕ ИЗДЕЛИЯ</t>
  </si>
  <si>
    <t>7307298009 - ФИТИНГИ ДЛЯ ТРУБ ИЛИ ТРУБОК (НАПРИМЕР, СОЕДИНЕНИЯ, КОЛЕНА, СГОНЫ), ПРОЧИЕ, ИЗ КОРРОЗИОННОСТОЙКОЙ СТАЛИ, ПРОЧИЕ</t>
  </si>
  <si>
    <t>7318157008 - ПРОЧИЕ ИЗДЕЛИЯ, СНАБЖЕННЫЕ РЕЗЬБОЙ, С ШЕСТИГРАННОЙ ГОЛОВКОЙ ИЗ КОРРОЗИОННОСТОЙКОЙ СТАЛИ</t>
  </si>
  <si>
    <t>7318156900 - ВИНТЫ ПРОЧИЕ С ВНУТРЕННИМ ШЕСТИГРАННИКОМ</t>
  </si>
  <si>
    <t>US - СОЕДИНЕННЫЕ ШТАТЫ</t>
  </si>
  <si>
    <t>HR - ХОРВАТИЯ</t>
  </si>
  <si>
    <t>4602900000 - ПРОЧИЕ КОРЗИНОЧНЫЕ, ПЛЕТЕНЫЕ И ДРУГИЕ ИЗДЕЛИЯ, ИЗГОТОВЛЕННЫЕ НЕПОСРЕДСТВЕНО ПО ФОРМЕ ИЗ МАТЕРИАЛОВ ДЛЯ ПЛЕТЕНИЯ НЕ РАСТИТЕЛЬНОГО ПРОИСХОЖДЕНИЯ</t>
  </si>
  <si>
    <t>4807008000 - БУМАГА И КАРТОН МНОГОСЛОЙНЫЕ БЕЗ ПОВЕРХНОСТНОГО ПОКРЫТИЯ ИЛИ ПРОПИТКИ</t>
  </si>
  <si>
    <t>3911100000 - СМОЛЫ НЕФТЯНЫЕ, КУМАРОНОВЫЕ, ИНДЕНОВЫЕ, ИЛИ КУМАРОНО-ИНДЕНОВЫЕ И  ПОЛИТЕРПЕНЫ</t>
  </si>
  <si>
    <t>2204109301 - Л-ПРОЧИЕ ВИНА ИГРИСТЫЕ, С ЗАЩИЩЕННЫМ НАИМЕНОВАНИЕМ ПО ПРОИСХОЖДЕНИЮ (PROTECTED DESIGNATION OF ORIGIN, PDO), С ФАКТИЧЕСКОЙ КОНЦЕНТРАЦИЕЙ СПИРТА НЕ МЕНЕЕ 8,5 ОБ.%</t>
  </si>
  <si>
    <t>2204101100 - Л-ШАМПАНСКОЕ С ФАКТИЧЕСКОЙ КОНЦЕНТРАЦИЕЙ СПИРТА НЕ МЕНЕЕ 8,5 ОБ.%.</t>
  </si>
  <si>
    <t>3208201000 - РАСТВОРЫ (КРОМЕ КОЛЛОИДНЫХ) КРАСОК И ЛАКОВ, НА ОСНОВЕ АКРИЛОВЫХ И ВИНИЛОВЫХ ПОЛИМЕРОВ, УКАЗАННЫЕ В ПРИМЕЧАНИИ 4 К ДАННОЙ ГРУППЕ</t>
  </si>
  <si>
    <t>3208109000 - ПРОЧИЕ РАСТВОРЫ КРАСОК И ЛАКОВ, ИЗГОТОВЛЕННЫХ НА ОСНОВЕ СЛОЖНЫХ ПОЛИЭФИРОВ</t>
  </si>
  <si>
    <t>2905399500 - ДИОЛЫ:ПРОЧИЕ</t>
  </si>
  <si>
    <t>8207709000 - ПРОЧИЕ ИНСТРУМЕНТЫ ДЛЯ ФРЕЗЕРОВАНИЯ</t>
  </si>
  <si>
    <t>8201900009 - ИНСТРУМЕНТЫ РУЧНЫЕ ПРОЧИЕ, ИСПОЛЬЗУЕМЫЕ В СЕЛЬСКОМ ХОЗЯЙСТВЕ, САДОВОДСТВЕ ИЛИ ЛЕСНОМ ХОЗЯЙСТВЕ, ПРОЧИЕ</t>
  </si>
  <si>
    <t>8308200000 - ЗАКЛЕПКИ ТРУБЧАТЫЕ ИЛИ РАЗДВОЕННЫЕ</t>
  </si>
  <si>
    <t>8211920000 - ШТ-ПРОЧИЕ НОЖИ С ФИКСИРОВАННЫМИ ЛЕЗВИЯМИ</t>
  </si>
  <si>
    <t>8408203709 - ШТ-ПРОЧИЕ ДВИГАТЕЛИ  ДЛЯ ТРАНСП.СР-В ГР.87, ДЛЯ КОЛЕСНЫХ СЕЛЬСКОХОЗЯЙСТВЕННЫХ ИЛИ ЛЕСОХОЗЯЙСТВЕННЫХ ТРАКТОРОВ, МОЩНОСТЬЮ БОЛЕЕ 100 КВТ,  ПРОЧИЕ</t>
  </si>
  <si>
    <t>8304000000 - ШКАФЫ ДЛЯ ДОСЬЕ, ШКАФЫ ДЛЯ КАРТОТЕК, ЛОТКИ ДЛЯ БУМАГ, ПОДСТАВКИ ДЛЯ БУМАГ ЛОТКИ ДЛЯ РУЧЕК, ПОДСТАВКИ ДЛЯ ПЕЧАТЕЙ И АНАЛОГИЧНОЕ КОНТОРСКОЕ ИЛИ КАНЦЕЛЯРСКОЕ ОБОРУДОВАНИЕ, КРОМЕ ТОВАРНОЙ ПОЗИЦИИ 9403</t>
  </si>
  <si>
    <t>7217309000 - ПРОВОЛОКА ИЗ ЖЕЛЕЗА ИЛИ НЕЛЕГИРОВАННОЙ СТАЛИ С ГАЛЬВАНИЧЕСКИМ  ИЛИ ДРУГИМ ПОКРЫТИЕМ ПРОЧИМИ НЕДРАГОЦЕННЫМИ МЕТАЛЛАМИ, СОДЕРЖАЩАЯ 0,6  МАС.% ИЛИ БОЛЕЕ УГЛЕРОДА</t>
  </si>
  <si>
    <t>7315900000 - ЧАСТИ ЦЕПЕЙ ИЗ ЧЕРНЫХ МЕТАЛЛОВ, ПРОЧИЕ</t>
  </si>
  <si>
    <t>7318220008 - ПРОЧИЕ ИЗДЕЛИЯ БЕЗ РЕЗЬБЫ</t>
  </si>
  <si>
    <t>7318163008 - ПРОЧИЕ ГАЙКИ, СНАБЖЕННЫЕ РЕЗЬБОЙ, ИЗ КОРРОЗИОННОСТОЙКОЙ СТАЛИ</t>
  </si>
  <si>
    <t>4820103000 - ЗАПИСНЫЕ КНИЖКИ, БЛОКНОТЫ ДЛЯ ПИСЕМ И ПАМЯТНЫХ ЗАПИСОК</t>
  </si>
  <si>
    <t>4011100003 - ШТ-ШИНЫ ПНЕВМАТИЧЕСКИЕ РЕЗИНОВЫЕ НОВЫЕ ДЛЯ ЛЕГКОВЫХ АВТОМОБИЛЕЙ (ВКЛЮЧАЯ ГРУЗО-ПАССАЖИРСКИЕ АВТОМОБИЛИ-ФУРГОНЫ И СПОРТИВНЫЕ АВТОМОБИЛИ) С ПОСАДОЧНЫМ ДИАМЕТРОМ НЕ БОЛЕЕ 16 ДЮЙМОВ</t>
  </si>
  <si>
    <t>6110209900 - ШТ-ПРОЧИЕ СВИТЕРА, ПУЛОВЕРЫ, ДЖЕМПЕРЫ, ЖИЛЕТЫ И АНАЛОГИЧНЫЕ ИЗДЕЛИЯ ТРИКОТАЖНЫЕ, ИЗ ХЛОПЧАТОБУМАЖНОЙ ПРЯЖИ, ДЛЯ ЖЕНЩИН ИЛИ ДЕВОЧЕК, МАШИННОГО ИЛИ РУЧНОГО ВЯЗАНИЯ</t>
  </si>
  <si>
    <t>3917390008 - ТРУБЫ, ТРУБКИ, ШЛАНГИ И ИХ ФИТИНГИ (НАПРИМЕР, СОЕДИНЕНИЯ, КОЛЕНА, ФЛАНЦЫ), ИЗ ПЛАСТМАСС:ПРОЧИЕ, ПРОЧИЕ</t>
  </si>
  <si>
    <t>3921190000 - ПЛИТЫ, ЛИСТЫ, ПЛЕНКА И ПОЛОСЫ ИЛИ ЛЕНТЫ ПРОЧИЕ ИЗ ПРОЧИХ ПЛАСТМАСС</t>
  </si>
  <si>
    <t>3919900000 - ПЛИТЫ, ЛИСТЫ, ПЛЕНКА, ЛЕНТА, ПОЛОСА И ПРОЧИЕ ПЛОСКИЕ ФОРМЫ, ИЗ ПЛАСТМАСС, САМОКЛЕЯЩИЕСЯ, В РУЛОНАХ ИЛИ НЕ В РУЛОНАХ: ПРОЧИЕ</t>
  </si>
  <si>
    <t>2203000900 - Л-ПРОЧЕЕ ПИВО СОЛОДОВОЕ, В СОСУДАХ ЕМКОСТЬЮ 10 Л ИЛИ МЕНЕЕ.</t>
  </si>
  <si>
    <t>2936270000 - ВИТАМИН С И ЕГО ПРОИЗВОДНЫЕ</t>
  </si>
  <si>
    <t>4008290000 - ПРОЧИЕ ПЛАСТИНЫ,ЛИСТЫ,ПОЛОСЫ ИЛИ ЛЕНТЫ ИЗ ВУЛКАНИЗИРОВАННОЙ РЕЗИНЫ</t>
  </si>
  <si>
    <t>2931490009 - ПРОЧИЕ НЕГАЛОГЕНИРОВАННЫЕ ФОСФОРОРГАНИЧЕСКИЕ ПРОИЗВОДНЫЕ</t>
  </si>
  <si>
    <t>3904100009 - ПРОЧИЙ ПОЛИВИНИЛХЛОРИД, НЕ СМЕШАННЫЙ С ДРУГИМИ КОМПОНЕНТАМИ</t>
  </si>
  <si>
    <t>3906909007 - ПРОЧИЕ АКРИЛОВЫЕ ПОЛИМЕРЫ В ПЕРВИЧНЫХ ФОРМАХ, ПРОЧИЕ</t>
  </si>
  <si>
    <t>3506910000 - ПРОЧИЕ АДГЕЗИВЫ НА ОСНОВЕ ПОЛИМЕРОВ ТОВАРНЫХ ПОЗИЦИЙ 3901-3913 ИЛИ КАУЧУКА</t>
  </si>
  <si>
    <t>7616100000 - ГВОЗДИ, КНОПКИ, СКОБЫ (КРОМЕ КЛАССИФИЦИРУЕМЫХ В ТОВАРНОЙ ПОЗИЦИИ 8305), ВИНТЫ, БОЛТЫ, ГАЙКИ, ВВЕРТНЫЕ КРЮКИ, ЗАКЛЕПКИ, ШПОНКИ, ШПЛИНТЫ, ШАЙБЫ И АНАЛОГИЧНЫЕ ИЗДЕЛИЯ ИЗ АЛЮМИНИЯ</t>
  </si>
  <si>
    <t>8205200000 - МОЛОТКИ И КУВАЛДЫ</t>
  </si>
  <si>
    <t>8403909000 - ПРОЧИЕ ЧАСТИ КОТЛОВ ЦЕНТРАЛЬНОГО ОТОПЛЕНИЯ, КРОМЕ КОТЛОВ ТОВАРНОЙ ПОЗИЦИИ  8402</t>
  </si>
  <si>
    <t>7307291008 - ПРОЧИЕ ФИТИНГИ ДЛЯ ТРУБ ИЛИ ТРУБОК ИЗ КОРРОЗИННОСТОЙКОЙ СТАЛИ, СНАБЖЕННЫЕ РЕЗЬБОЙ</t>
  </si>
  <si>
    <t>7307231000 - КОЛЕНА И ОТВОДЫ ДЛЯ СВАРКИ ВСТЫК ИЗ НЕРЖАВЕЮЩЕЙ СТАЛИ</t>
  </si>
  <si>
    <t>7019900095 - ИЗ ТЕКСТИЛЬНЫХ ВОЛОКОН</t>
  </si>
  <si>
    <t>7318165000 - ГАЙКИ ПРОЧИЕ САМОСТОПОРЯЩИЕ, С НАРЕЗАННОЙ РЕЗЬБОЙ</t>
  </si>
  <si>
    <t>7318155900 - ВИНТЫ ПРОЧИЕ С КРЕСТООБРАЗНЫМ ШЛИЦЕМ, ИЗ ЧЕРНЫХ МЕТАЛЛОВ, С ГОЛОВКАМИ</t>
  </si>
  <si>
    <t>7320208108 - ПРОЧИЕ ВИНТОВЫЕ ПРУЖИНЫ ИЗ ЧЕРНЫХ МЕТАЛЛОВ, РАБОТАЮЩИЕ НА СЖАТИЕ: ПРОЧИЕ</t>
  </si>
  <si>
    <t>6907219009 - М2-ПЛИТЫ ДЛЯ МОЩЕНИЯ, ПЛИТКИ ОБЛИЦОВОЧНЫЕ ДЛЯ ПОЛОВ, ПЕЧЕЙ, КАМИНОВ ИЛИ СТЕН  С КОЭФФИЦИЕНТОМ ПОГЛОЩЕНИЯ ВОДЫ НЕ БОЛЕЕ 0,5 МАС.%,  КРОМЕ ВКЛЮЧЕННЫХ В СУБПОЗИЦИИ 6907 30 И 6907 40, ПРОЧИЕ</t>
  </si>
  <si>
    <t>5806329000 - ПРОЧИЕ ТКАНИ, КРОМЕ ТКАНЕЙ ИЗ ТОВ. ПОЗ. 5807, ИЗ ХИМИЧЕСКИХ НИТЕЙ</t>
  </si>
  <si>
    <t>6201300000 - ШТ-ИЗ ХЛОПЧАТОБУМАЖНОЙ ПРЯЖИ</t>
  </si>
  <si>
    <t>3923509000 - ПРОЧИЕ ПРОБКИ, КРЫШКИ, КОЛПАКИ И ДРУГИЕ ИЗДЕЛИЯ ДЛЯ ЗАКУПОРКИ ИЗ ПЛАСТМАССЫ</t>
  </si>
  <si>
    <t>SK - СЛОВАКИЯ</t>
  </si>
  <si>
    <t>2932209000 - ЛАКТОНЫ: ПРОЧИЕ</t>
  </si>
  <si>
    <t>3215190000 - ПРОЧИЕ КРАСКИ ТИПОГРАФСКИЕ</t>
  </si>
  <si>
    <t>3206497000 - ПРОЧИЕ КРАСЯЩИЕ ВЕЩЕСТВА И ПРЕПАРАТЫ, ПРОЧИЕ</t>
  </si>
  <si>
    <t>3402390000 - ПРОЧИЕ ВЕЩЕСТВА ПОВЕРХНОСТНО-АКТИВНЫЕ ОРГАНИЧЕСКИЕ АНИОННЫЕ, РАСФАСОВАННЫЕ ИЛИ НЕ РАСФАСОВАННЫЕ ДЛЯ РОЗНИЧНОЙ ПРОДАЖИ</t>
  </si>
  <si>
    <t>4001220000 - КАУЧУК НАТУРАЛЬНЫЙ, ТЕХНИЧЕСКИ СПЕЦИФИЦИРОВАННЫЙ (TSNR)</t>
  </si>
  <si>
    <t>CM - КАМЕРУН</t>
  </si>
  <si>
    <t>8205400000 - ОТВЕРТКИ</t>
  </si>
  <si>
    <t>7610909000 - МЕТАЛЛОКОНСТРУКЦИИ АЛЮМИНИЕВЫЕ ДЛЯ ИСПОЛЬЗОВАНИЯ В СТРОИТЕЛЬСТВЕ ПРОЧИЕ</t>
  </si>
  <si>
    <t>8204120000 - КЛЮЧИ ГАЕЧНЫЕ РУЧНЫЕ РАЗВОДНЫЕ</t>
  </si>
  <si>
    <t>7608208108 - ПРОЧИЕ ТРУБЫ И ТРУБКИ ИЗ АЛЮМИНИЕВЫХ СПЛАВОВ БЕЗ ДАЛЬНЕЙШЕЙ ОБРАБОТКИ ПОСЛЕ ЭКСТРУДИРОВАНИЯ, ПРОЧИЕ</t>
  </si>
  <si>
    <t>7607199001 - ФОЛЬГА АЛЮМИНИЕВАЯ (БЕЗ ОСНОВЫ ИЛИ НА ОСНОВЕ ИЗ БУМАГИ, КАРТОНА, ПЛАСТМАССЫ ИЛИ АНАЛОГИЧНЫХ МАТЕРИАЛОВ), ТОЛЩИНОЙ НЕ МЕНЕЕ 0,021 ММ, НО НЕ БОЛЕЕ 0,2 ММ, САМОКЛЕЯЩАЯСЯ</t>
  </si>
  <si>
    <t>7304318009 - ПРОЧИЕ, КРУГЛОГО ПОПЕРЕЧНОГО СЕЧЕНИЯ ИЗ ЖЕЛЕЗА ИЛИ НЕЛЕГИРОВАННОЙ СТАЛИ, ХОЛОДНОТЯНУТЫЕ ИЛИ ХОЛОДНОКАТАНЫЕ, ПРОЧИЕ</t>
  </si>
  <si>
    <t>7010906109 - ШТ-БУТЫЛКИ ПРОЧИЕ ДЛЯ ХРАНЕНИЯ ТРАНСПОРТИРОВКИ ИЛИ УПАКОВКИ ТОВАРОВ НОМИНАЛЬНОЙ ЕМКОСТЬЮ 0.25 ИЛИ БОЛЕЕ</t>
  </si>
  <si>
    <t>7019190000 - ПРОЧИЕ ЛЕНТЫ, РОВИНГИ, ПРЯЖА И ШПАТЕЛИРОВАННОЕ ВОЛОКНО И МАТЫ ИЗ НИХ</t>
  </si>
  <si>
    <t>6203411000 - ШТ-БРЮКИ И БРИДЖИ МУЖСКИЕ ИЛИ ДЛЯ МАЛЬЧИКОВ ИЗ ШЕРСТЯНОЙ ПРЯЖИ ИЛИ ПРЯЖИ ИЗ ТОНКОГО ВОЛОСА ЖИВОТНЫХ</t>
  </si>
  <si>
    <t>6203429000 - ШТ-ПРОЧИЕ БРЮКИ, КОМБИНЕЗОНЫ С НАГРУДНИКАМИ И ЛЯМКАМИ, БРИДЖИ И ШОРТЫ МУЖСКИЕ ИЛИ ДЛЯ МАЛЬЧИКОВ ИЗ ХЛОПЧАТОБУМАЖНОЙ ПРЯЖИ</t>
  </si>
  <si>
    <t>4010120000 - ЛЕНТЫ КОНВЕЙЕРНЫЕ ИЛИ БЕЛЬТИНГ ИЗ ВУЛКАНИЗОВАННОЙ РЕЗИНЫ,  АРМИРОВАННЫЕ ТОЛЬКО ТЕКСТИЛЬНЫМИ МАТЕРИАЛАМИ</t>
  </si>
  <si>
    <t>4008110000 - ПЛАСТИНЫ, ЛИСТЫ И ПОЛОСА ИЛИ ЛЕНТЫ ИЗ ПОРИСТОЙ РЕЗИНЫ</t>
  </si>
  <si>
    <t>3214900009 - ПРОЧ.ЗАМАЗКИ СТЕКОЛЬНЫЕ, ЦЕМЕНТЫ СМОЛЯНЫЕ, СОСТАВЫ ДЛЯ УПЛОТНЕНИЯ И ПРОЧ.МАСТИКИ; ШПАТЛЕВКИ ДЛЯ МАЛЯРНЫХ РАБОТ; НЕОГНЕУПОРНЫЕ СОСТАВЫ ДЛЯ ПОВЕРХНОСТЕЙ ФАСАДОВ, ВНУТРЕНН.СТЕН ЗДАНИЙ, ПОЛОВ, ПОТОЛКОВ</t>
  </si>
  <si>
    <t>3920202109 - ПЛИТЫ, ЛИСТЫ, ПЛЕНКА, ФОЛЬГА И ПОЛОСА...,НЕПОРИСТЫЕ И НЕАРМИР., НЕСЛОИСТЫЕ, БЕЗ ПОДЛОЖКИ И НЕ СОЕДИНЕННЫЕ АНАЛ. СП-БОМ С ДР. МАТ-ЛАМИ ИЗ ПОЛИМ.ПРОПИЛЕНА ТОЛЩ&lt;=0,10 ММ БИАКСИАЛЬНО ОРИЕНТИРОВАННЫЕ, ПРОЧИЕ</t>
  </si>
  <si>
    <t xml:space="preserve">3824999208 - ПРОЧИЕ ХИМИЧЕСКИЕ ПРОДУКТЫ ИЛИ ПРЕПАРАТЫ, СОСТОЯЩИЕ ПРЕИМУЩЕСТВЕННО ИЗ ОРГАНИЧЕСКИХ СОЕДИНЕНИЙ, В ДР. МЕСТЕ НЕ ПОИМЕНОВАННЫЕ: ЖИДКИЕ ПРИ ТЕМПЕРАТУРЕ 20 ГРАДУСОВ: СОСТАВЫ НТИКОРРОЗИОННЫЕ, СОДЕРЖАЩИЕ АМИНЫ В КАЧЕСТВЕ АКТИВНЫХ СОСТАВЛЯЮЩИХ </t>
  </si>
  <si>
    <t>3812390000 - ПРОЧИЕ АНТИОКСИДАНТЫ И СТАБИЛИЗАТОРЫ СОСТАВНЫЕ ПРОЧИЕ ДЛЯ КАУЧУКА ИЛИ ПЛАСТМАСС</t>
  </si>
  <si>
    <t>UA - УКРАИНА</t>
  </si>
  <si>
    <t>3926909709 - ПРОЧИЕ, ИЗДЕЛИЯ ПРОЧИЕ ИЗ ПЛАСТМАСС И ИЗДЕЛИЯ ИЗ ПРОЧИХ МАТЕРИАЛОВ ТОВАРНЫХ ПОЗИЦИЙ 3901 - 3914</t>
  </si>
  <si>
    <t>3920629009 - ПЛЕНКА, ПЛИТЫ, ФОЛЬГА, ЛИСТЫ И ПОЛОСА ПРОЧИЕ, НЕПОРИСТЫЕ, НЕАРМИРОВАННЫЕ, НЕСЛОИСТЫЕ, БЕЗ ПОДЛОЖКИ И НЕ СОЕДИНЕННЫЕ АНАЛОГИЧНЫМ СПОСОБОМ С ДР. МАТЕР., ИЗ ПОЛИЭТИЛЕНТЕРЕФТАЛАТА ТОЛЩИНОЙ БОЛЕЕ 0,35 ММ, ПРОЧИЕ</t>
  </si>
  <si>
    <t>3815909000 - ПРОЧИЕ ИНИЦИАТОРЫ РЕАКЦИЙ, УСКОРИТЕЛИ РЕАКЦИЙ И КАТАЛИЗАТОРЫ, В ДРУГОМ МЕСТЕ НЕ ПОИМЕНОВАННЫЕ ИЛИ НЕ ВКЛЮЧЕННЫЕ</t>
  </si>
  <si>
    <t>3402909000 - ПРОЧИЕ МОЮЩИЕСРЕДСТВА  И ЧИСТЯЩИЕ СРЕДСТВА</t>
  </si>
  <si>
    <t>2934998000 - ПРОЧИЕ НУКЛЕИНОВЫЕ КИСЛОТЫ И ИХ СОЛИ, ОПРЕДЕЛЕННОГО ИЛИ НЕОПРЕДЕЛЕННОГО ХИМИЧЕСКОГО СОСТАВА;ГЕТЕРОЦИКЛИЧЕСКИЕ СОЕДИНЕНИЯ, ПРОЧИЕ</t>
  </si>
  <si>
    <t>7406200000 - ПОРОШКИ СЛОИСТОЙ СТРУКТУРЫ, ЧЕШУЙКИ МЕДНЫЕ</t>
  </si>
  <si>
    <t>8207703100 - ИНСТРУМЕНТЫ ДЛЯ ФРЕЗЕРОВАНИЯ МЕТАЛЛА, С РАБОЧЕЙ ЧАСТЬЮ ИЗ ПРОЧИХ МАТЕРИАЛОВ, С ХВОСТОВИКАМИ</t>
  </si>
  <si>
    <t>8201300000 - МОТЫГИ, КИРКИ, ТЯПКИ И ГРАБЛИ</t>
  </si>
  <si>
    <t>8201100000 - ЛОПАТЫ ШТЫКОВЫЕ И СОВКОВЫЕ</t>
  </si>
  <si>
    <t>8205100000 - ИНСТРУМЕНТЫ ДЛЯ СВЕРЛЕНИЯ, НАРЕЗАНИЯ НАРУЖНОЙ ИЛИ ВНУТРЕННЕЙ РЕЗЬБЫ</t>
  </si>
  <si>
    <t>8204200000 - ГОЛОВКИ ДЛЯ ГАЕЧНЫХ КЛЮЧЕЙ СМЕННЫЕ, С РУЧКАМИ ИЛИ БЕЗ НИХ</t>
  </si>
  <si>
    <t>8204110000 - КЛЮЧИ ГАЕЧНЫЕ РУЧНЫЕ НЕРАЗВОДНЫЕ</t>
  </si>
  <si>
    <t>8203400000 - УСТРОЙСТВА ТРУБООТРЕЗНЫЕ, НОЖНИЦЫ БОЛТОРЕЗНЫЕ, ПРОБОЙНИКИ И АНАЛОГИЧНЫЕ ИНСТРУМЕНТЫ</t>
  </si>
  <si>
    <t>7907000009 - ПРОЧИЕ ИЗДЕЛИЯ ИЗ ЦИНКА, ПРОЧИЕ</t>
  </si>
  <si>
    <t>7219339000 - ПРОКАТ ПЛОСКИЙ ИЗ КОРРОЗИОННОСТ.СТАЛИ, ШИРИНОЙ 600 ММ ИЛИ БОЛЕЕ, БЕЗ ДАЛЬНЕЙШЕЙ ОБРАБОТКИ ПОСЛЕ ХОЛОДНОЙ ПРОКАТКИ ТОЛЩИНОЙ БОЛЕЕ 1 ММ, НО МЕНЕЕ 3 ММ, СОДЕРЖАЩИЙ ПО МАССЕ МЕНЕЕ 2,5% НИКЕЛЯ</t>
  </si>
  <si>
    <t>6104590000 - ШТ-ЮБКИ И ЮБКИ-БРЮКИ, ТРИКОТАЖНЫЕ, ЖЕНСКИЕ ИЛИ ДЛЯ ДЕВОЧЕК, ИЗ ПРОЧИХ ТЕКСТИЛЬНЫХ МАТЕРИАЛОВ, МАШИННОГО ИЛИ РУЧНОГО ВЯЗАНИЯ</t>
  </si>
  <si>
    <t>4823200009 - БУМАГА И КАРТОН ФИЛЬТРОВАЛЬНЫЕ ПРОЧИЕ</t>
  </si>
  <si>
    <t>4810929009 - ПРОЧИЕ БУМАГА И КАРТОН МНОГОСЛОЙНЫЕ..., ПРОЧИЕ</t>
  </si>
  <si>
    <t>4002200000 - КАУЧУК БУТАДИЕНОВЫЙ (BR) В ПЕРВИЧНЫХ ФОРМАХ ИЛИ В ВИДЕ ПЛАСТИН, ЛИСТОВ ИЛИ ПОЛОС ИЛИ ЛЕНТ</t>
  </si>
  <si>
    <t>3208901909 - ПРОЧИЕ РАСТВОРЫ, УКАЗАННЫЕ В ПРИМЕЧАНИИ 4 К ДАННОЙ ГРУППЫ</t>
  </si>
  <si>
    <t>3925901000 - ПРОЧИЕ ФИТИНГИ И КРЕПЕЖНЫЕ ДЕТАЛИ, ПРЕДНАЗНАЧЕННЫЕ ДЛЯ ПОСТОЯННОЙ УСТАНОВКИ В/ИЛИ НА ДВЕРЯХ, ОКНАХ, ЛЕСТНИЦАХ, СТЕНАХ ИЛИ ДРУГИХ ЧАСТЯХ ЗДАНИЙ, ИЗ ПЛАСТМАСС</t>
  </si>
  <si>
    <t>4009110000 - ТРУБЫ, ТРУБКИ И ШЛАНГИ ИЗ ВУЛКАНИЗИРОВАННОЙ РЕЗИНЫ, НЕ АРМИРОВАННЫЕ ИЛИ КОМБИНИРОВАННЫЕ ИНЫМ СПОСОБОМ С ПРОЧИМИ МАТЕРИАЛАМИ БЕЗ ФИТИНГОВ</t>
  </si>
  <si>
    <t>2907230000 - 4,4'-ИЗОПРОПИЛИНДЕНДИФЕНОЛ(БИСФЕНОЛ А, ДИФЕНИЛОЛПРОПАН) И ЕГО СОЛИ</t>
  </si>
  <si>
    <t>2918150000 - СОЛИ И СЛОЖНЫЕ ЭФИРЫ ЛИМОННОЙ КИСЛОТЫ</t>
  </si>
  <si>
    <t>3907300009 - СМОЛЫ ЭПОКСИДНЫЕ: ПРОЧИЕ</t>
  </si>
  <si>
    <t>4911990000 - ПРОЧАЯ ПЕЧАТНАЯ ПРОДУКЦИЯ, ЗА ИСКЛЮЧЕНИЕМ ПЕЧАТНОЙ РЕПРОДУКЦИИ И ФОТОГРАФИИ</t>
  </si>
  <si>
    <t>7326909807 - ПРОЧИЕ ИЗДЕЛИЯ ПРОЧИЕ ИЗ ЧЕРНЫХ МЕТАЛЛОВ, ПРОЧИЕ</t>
  </si>
  <si>
    <t>7611000000 - РЕЗЕРВУАРЫ, ЦИСТЕРНЫ, И АНАЛ. АЛЮМ. ЕМКОСТИ ДЛЯ ЛЮБЫХ ВЕЩЕСТВ (КР. СЖАТОГО ИЛИ СЖИЖ. ГАЗА) ВМЕСТ. БОЛЕЕ 300 Л, С ОБЛИЦОВКОЙ ИЛИ С ТЕПЛОИЗОЛЯЦИЕЙ ИЛИ БЕЗ НИХ, БЕЗ МЕХАНИЧ. ИЛИ ТЕПЛОТЕХНИЧ. ОБОРУДОВАНИЯ</t>
  </si>
  <si>
    <t>7610100000 - ДВЕРИ, ОКНА И ИХ РАМЫ, ПОРОГИ ДЛЯ ДВЕРЕЙ АЛЮМИНИЕВЫЕ</t>
  </si>
  <si>
    <t>7609000000 - ФИТИНГИ ДЛЯ ТРУБ И ТРУБОК АЛЮМИНИЕВЫЕ (НАПРИМЕР, МУФТЫ, КОЛЕНА, ФЛАНЦЫ)</t>
  </si>
  <si>
    <t>8207401000 - ИНСТРУМЕНТЫ ДЛЯ ОБРАБОТКИ МЕТАЛЛА, ДЛЯ НАРЕЗАНИЯ ВНУТРЕННЕЙ РЕЗЬБЫ</t>
  </si>
  <si>
    <t>6902100000 - КИРПИЧИ ОГНЕУП., БЛОКИ, ПЛИТКИ И АНАЛ. ОГНЕУП. КЕРАМ. СТРОИТ. МАТ., СОДЕРЖАЩ.&gt;50 МАС% ЭЛЕМЕНТОВ MG, CA, ИЛИ CR, ВЗЯТЫХ ОТД. ИЛИ ВМЕСТЕ, В ПЕРЕСЧ. НА MGO, CAO ИЛИ CR2O3 (КР ИЗД ИЗ КРЕМНЕЗЕМИС. ПОРОД)</t>
  </si>
  <si>
    <t>7019120000 - ИЗДЕЛИЯ ИЗ СТЕКЛОВОЛОКНА: РОВНИЦА</t>
  </si>
  <si>
    <t>7009920000 - ПРОЧИЕ ЗЕРКАЛА СТЕКЛЯННЫЕ В РАМАХ</t>
  </si>
  <si>
    <t>7307210009 - ПРОЧИЕ ФЛАНЦЫ ИЗ КОРРОЗИОННОСТОЙКОЙ СТАЛИ</t>
  </si>
  <si>
    <t>7314490000 - ТКАНИ, РЕШЕТКИ, СЕТКИ И ОГРАЖДЕНИЯ ИЗ ЧЕРНЫХ МЕТАЛЛОВ, ПРОЧИЕ</t>
  </si>
  <si>
    <t>6305101000 - МЕШКИ И ПАКЕТЫ УПАКОВОЧНЫЕ ИЗ ПРЯЖИ ИЗ ДЖУТОВЫХ ИЛИ ПРОЧИХ ТЕКСТИЛЬНЫХ ЛУБЯНЫХ ВОЛОКОН ТОВАРНОЙ ПОЗИЦИИ 5303, БЫВШИЕ В УПОТРЕБЛЕНИИ</t>
  </si>
  <si>
    <t>4202321000 - ИЗДЕЛИЯ, ОБЫЧНО НОСИМЫЕ В КАРМАНЕ ИЛИ В ДАМСКОЙ СУМКЕ, С ЛИЦЕВОЙ ПОВЕРХНОСТЬЮ ИЗ ЛИСТОВ ПОЛИМЕРНЫХ МАТЕРИАЛОВ</t>
  </si>
  <si>
    <t>4016999109 - ПРОЧИЕ ЧАСТИ ИЗ МЕТАЛЛОНАПОЛНЕННЫХ РЕЗИН</t>
  </si>
  <si>
    <t>4203300000 - ПОЯСА, РЕМНИ, ПОРТУПЕИ И ПАТРОНТАШИ ИЗ НАТУРАЛЬНОЙ ИЛИ КОМПОЗИЦИОННОЙ КОЖИ</t>
  </si>
  <si>
    <t>3214101009 - ЗАМАЗКИ СТЕКОЛЬНАЯ И САДОВАЯ, ЦЕМЕНТЫ СМОЛЯНЫЕ, СОСТАВЫ ДЛЯ УПЛОТНЕНИЯ И ПРОЧИЕ МАСТИКИ: ПРОЧИЕ</t>
  </si>
  <si>
    <t>IE - ИРЛАНДИЯ</t>
  </si>
  <si>
    <t>3405909000 - ПРОЧИЕ ВАКСЫ И КРЕМЫ ДЛЯ ОБУВИ, ПОЛИРОЛИ И МАСТИКИ ДЛЯ МЕБЕЛИ, ПОЛОВ, ОТДЕЛКИ АВТОМОБ. КУЗОВОВ, СТЕКЛА ИЛИ МЕТАЛЛА, ЧИСТЯЩИЕ ПАСТЫ И ПОРОШКИИ АНАЛОГ.СР-ВА (В Т.Ч. БУМАГА,..ПРОПИТ. ТАКИМИ СР-ВАМИ),...</t>
  </si>
  <si>
    <t>3923301090 - ПРОЧИЕ БУТЫЛИ, БУТЫЛКИ, ФЛАКОНЫ И АНАЛОГИЧНЫЕ ИЗДЕЛИЯ, ЕМКОСТЬЮ НЕ БОЛЕЕ 2 Л</t>
  </si>
  <si>
    <t>4009220009 - ПРОЧИЕ  ТРУБЫ, ТРУБКИ И ШЛАНГИ ИЗ ВУЛКАНИЗОВАННОЙ РЕЗИНЫ, АРМИРОВАННЫЕ ИЛИ КОМБИНИРОВАННЫЕ ИНЫМ СПОСОБОМ ТОЛЬКО С МЕТАЛЛОМ С ФИТИНГАМИ</t>
  </si>
  <si>
    <t>3209900000 - ПРОЧИЕ КРАСКИ И ЛАКИ (ВКЛЮЧАЯ ЭМАЛИ И ПОЛИТУРЫ), ИЗГОТОВЛЕННЫЕ НА ОСНОВЕ СИНТЕТИЧЕСКИХ ПОЛИМЕРОВ ИЛИ ХИМИЧЕСКИ МОДИФИЦИРОВАННЫХ ПРИРОДНЫХ  ПОЛИМЕРОВ, ДИСПЕРГИРОВАН. ИЛИ РАСТВОРЕННЫЕ В ВОДНОЙ СРЕДЕ</t>
  </si>
  <si>
    <t>2916150000 - КИСЛОТЫ ОЛЕИНОВАЯ, ЛИНОЛЕВАЯ ИЛИ ЛИНОЛЕНОВАЯ, ИХ СОЛИ И СЛОЖНЫЕ ЭФИРЫ</t>
  </si>
  <si>
    <t>3922900000 - ПРОЧИЕ ВАННЫ, ДУШИ, РАКОВИНЫ, БИДЕ, УНИТАЗЫ, СИДЕНЬЯ И КРЫШКИ ДЛЯ НИХ,БАЧКИ СЛИВНЫЕ И АНАЛОГИЧНЫЕ САНИТАРНО-ТЕХНИЧЕСКИЕ ИЗДЕЛИЯ, ИЗ ПЛАСТМАСС</t>
  </si>
  <si>
    <t>3209100009 - КРАСКИ И ЛАКИ (ВКЛЮЧАЯ ЭМАЛИ И ПОЛИТУРЫ), ИЗГОТОВЛЕННЫЕ НА ОСНОВЕ АКРИЛОВЫХ И ВИНИЛОВЫХ ПОЛИМЕРОВ,ПРОЧИЕ</t>
  </si>
  <si>
    <t>5806200000 - ПРОЧИЕ ТКАНИ УЗКИЕ, СОДЕРЖАЩИЕ 5% ИЛИ БОЛЕЕ ПО МАССЕ ЭЛАСТОМЕРНЫХ ИЛИ РЕЗИНОВЫХ НИТЕЙ, КРОМЕ ТКАНЕЙ ИЗ ТОВ. ПОЗ. 5807</t>
  </si>
  <si>
    <t>4011700000 - ШТ-ШИНЫ И ПОКРЫШКИ ПНЕВМАТИЧЕСКИЕ РЕЗИНОВЫЕ НОВЫЕ ДЛЯ СЕЛЬСКОХОЗЯЙСТВЕННЫХ ИЛИ ЛЕСОХОЗЯЙСТВЕННЫХ ТРАНСПОРТНЫХ СРЕДСТВ И МАШИН</t>
  </si>
  <si>
    <t>7325999009 - ПРОЧИЕ ИЗДЕЛИЯ ЛИТЫЕ ИЗ ЧЕРНЫХ МЕТАЛЛОВ</t>
  </si>
  <si>
    <t>7320903000 - ПРОЧИЕ ДИСКОВЫЕ ПРУЖИНЫ ИЗ ЧЕРНЫХ МЕТАЛЛОВ</t>
  </si>
  <si>
    <t>7325100000 - ИЗДЕЛИЯ ЛИТЫЕ ПРОЧИЕ ИЗ НЕКОВКОГО ЧУГУНА</t>
  </si>
  <si>
    <t>8207301000 - ИНСТРУМЕНТЫ ДЛЯ ПРЕССОВАНИЯ, ШТАМПОВКИ ИЛИ ВЫРУБКИ ДЛЯ ОБРАБОТКИ МЕТАЛЛА</t>
  </si>
  <si>
    <t>7616999008 - ПРОЧИЕ ИЗДЕЛИЯ ИЗ АЛЮМИНИЯ, ПРОЧИЕ</t>
  </si>
  <si>
    <t xml:space="preserve">6815990008 - ПРОЧИЕ ИЗДЕЛИЯ ИЗ КАМНЯ ИЛИ ДРУГИХ МИНЕРАЛЬНЫХ ВЕЩЕСТВ (ВКЛЮЧАЯ УГЛЕРОДНЫЕ ВОЛОКНА, ИЗДЕЛИЯ ИЗ УГЛЕРОДНЫХ ВОЛОКОН И ИЗДЕЛИЯ ИЗ ТОРФА), В ДРУГОМ МЕСТЕ НЕ ПОИМЕНОВАННЫЕ ИЛИ НЕ ВКЛЮЧЕННЫЕ
</t>
  </si>
  <si>
    <t>6815990002 - ПРОЧИЕ ИЗДЕЛИЯ ИЗ ОГНЕУПОРНЫХ МАТЕРИАЛОВ С ХИМИЧЕСКОЙ СВЯЗКОЙ</t>
  </si>
  <si>
    <t>6815190000 - ПРОЧИЕ УГЛЕРОДНЫЕ ВОЛОКНА; ИЗДЕЛИЯ ИЗ УГЛЕРОДНЫХ ВОЛОКОН, НЕ ИСПОЛЬЗУЕМЫЕ В ЭЛЕКТРОТЕХНИКЕ; ПРОЧИЕ ИЗДЕЛИЯ ИЗ ГРАФИТА ИЛИ ДРУГИХ ФОРМ УГЛЕРОДА, НЕ ИСПОЛЬЗУЕМЫЕ В ЭЛЕКТРОТЕХНИКЕ</t>
  </si>
  <si>
    <t>7019130001 - ЛЕНТЫ</t>
  </si>
  <si>
    <t>7010200000 - ШТ-ПРОБКИ, КРЫШКИ И ПРОЧИЕ АНАЛОГИЧНЫЕ СТЕКЛЯННЫЕ ИЗДЕЛИЯ</t>
  </si>
  <si>
    <t>4016995709 - ИЗДЕЛИЯ ИЗ ВУЛКАНИЗОВАННОЙ РЕЗИНЫ, КРОМЕ ТВЕРДОЙ РЕЗИНЫ, ДЛЯ МОТОРНЫХ ТРАНСПОРТНЫХ СРЕДСТВ ТОВАРНЫХ ПОЗИЦИЙ 8701 - 8705, ПРОЧИЕ</t>
  </si>
  <si>
    <t>5209320000 - М2-ТКАНИ ХЛОПЧАТОБУМАЖНЫЕ, СОДЕРЖАЩИЕ ПО МАССЕ НЕ МЕНЕЕ 85% ХЛОПКА, ОКРАШЕННЫЕ, 3-Х ИЛИ 4-Х НИТНОГО САРЖЕВОГО ПЕРЕПЛЕТЕНИЯ, ВКЛЮЧАЯ ОБРАТНУЮ  САРЖУ, С ПОВЕРХНОСТНОЙ ПЛОТНОСТЬЮ БОЛЕЕ 200 Г/М2</t>
  </si>
  <si>
    <t>PK - ПАКИСТАН</t>
  </si>
  <si>
    <t>4013900000 - ШТ-ПРОЧИЕ КАМЕРЫ РЕЗИНОВЫЕ</t>
  </si>
  <si>
    <t>3902300000 - СОПОЛИМЕРЫ ПРОПИЛЕНА</t>
  </si>
  <si>
    <t>3909509008 - ПРОЧИЕ СМОЛЫ ЭПОКСИДНЫЕ:ПРОЧИЕ</t>
  </si>
  <si>
    <t>3403199000 - МАТЕРИАЛЫ СМАЗОЧНЫЕ СОДЕРЖАЩИЕ НЕФТЬ ИЛИ НЕФТЕПРОДУКТЫ, ПОЛУЧЕННЫЕ ИЗ БИТУМИНОЗНЫХ ПОРОД: ПРОЧИЕ</t>
  </si>
  <si>
    <t>3920621905 - ПЛЕНКА ИЗ ПОЛИЭТИЛЕНТЕРЕФТАЛАТА ТОЛЩИНОЙ НЕ БОЛЕЕ 0,35 ММ, В РУЛОНАХ, ПРОЧАЯ</t>
  </si>
  <si>
    <t>2934208000 - СОЕДИНЕНИЯ, СОДЕРЖАЩИЕ В СТРУКТУРЕ БЕНЗОТИАЗОЛЬНУЮ КОЛЬЦЕВУЮ СИСТЕМУ (ГИДРИРОВАННУЮ ИЛИ НЕГИДРИРОВАННУЮ), БЕЗ ДАЛЬНЕЙШЕЙ КОНДЕНСАЦИИ</t>
  </si>
  <si>
    <t>2918999000 - КИСЛОТЫ КАРБОНОВЫЕ, СОДЕРЖАЩИЕ ДОПОЛНИТЕЛЬНУЮ КИСЛОРОДСОДЕРЖАЩУЮ ФУНКЦИОНАЛЬНУЮ ГРУППУ,И ИХ АНГИДРИДЫ, ГАЛОГЕНАНГИДРИДЫ, ПЕРОКСИДЫ И ПЕРОКСИКИСЛОТЫ,ИХ ГАЛОГЕНИР.,СУЛЬФИР.,НИТРОВАН.ПРОИЗВОДНЫЕ,ПРОЧИЕ</t>
  </si>
  <si>
    <t>3401300000 - ПОВЕРХНОСТНО-АКТИВНЫЕ ОРГАНИЧЕСКИЕ ВЕЩЕСТВА И СРЕДСТВА ДЛЯ МЫТЬЯ КОЖИ В ВИДЕ ЖИДКОСТИ ИЛИ КРЕМА И РАСФАСОВАННЫЕ ДЛЯ РОЗН. ПРОДАЖИ, СОДЕРЖАЩИЕ ИЛИ НЕ СОДЕРЖАЩИЕ МЫЛО</t>
  </si>
  <si>
    <t xml:space="preserve">6202400009 - ШТ-ПРОЧИЕ ПАЛЬТО, ПОЛУПАЛЬТО, НАКИДКИ, КУРТКИ (ВКЛЮЧАЯ ЛЫЖНЫЕ), ВЕТРОВКИ, ШТОРМОВКИ И АНАЛОГИЧНЫЕ ИЗДЕЛИЯ ЖЕНСКИЕ ИЛИ ДЛЯ ДЕВОЧЕК ИЗ ХИМИЧЕСКИХ НИТЕЙ </t>
  </si>
  <si>
    <t>5603129000 - ПРОЧИЕ НЕТКАНЫЕ МАТЕРИАЛЫ, ИЗ ХИМИЧЕСКИХ НИТЕЙ, С ПОВЕРХНОСТНОЙ  ПЛОТНОСТЬЮ БОЛЕЕ 25 Г/М2, НО НЕ БОЛЕЕ 70 Г/М2</t>
  </si>
  <si>
    <t>7320208508 - ПРОЧИЕ ВИНТОВЫЕ ПРУЖИНЫ ИЗ ЧЕРНЫХ МЕТАЛЛОВ,РАБОТАЮЩИЕ НА РАСТЯЖЕНИЕ: ПРОЧИЕ</t>
  </si>
  <si>
    <t>7415210000 - ШАЙБЫ (ВКЛЮЧАЯ ПРУЖИНЯЩИЕ) НЕНАРЕЗНЫЕ ИЗ МЕДИ ИЛИ ЧЕРНЫХ МЕТАЛЛОВ    БЕЗ РЕЗЬБЫ ПРОЧИЕ</t>
  </si>
  <si>
    <t>7419800000 - ПРОЧИЕ ИЗДЕЛИЯ ИЗ МЕДИ</t>
  </si>
  <si>
    <t>7320202009 - ПРУЖИНЫ ВИНТОВЫЕ ИЗ ЧЕРНЫХ МЕТАЛЛОВБ ОБРАБОТАННЫЕ ГОРЯЧИМ СПОСОБОМ,ПРОЧИЕ</t>
  </si>
  <si>
    <t>7318159008 - ПРОЧИЕ ИЗДЕЛИЯ, СНАБЖЕННЫЕ РЕЗЬБОЙ, С ГОЛОВКАМИ</t>
  </si>
  <si>
    <t>7304399300 - ТРУБЫ С НАРЕЗАННОЙ РЕЗЬБОЙ ИЛИ НА КОТОРЫЕ МОЖЕТ БЫТЬ НАРЕЗАНА РЕЗЬБА (ГАЗОВЫЕ ТРУБЫ), ПРОЧИЕ, НАРУЖНЫМ ДИАМЕТРОМ БОЛЕЕ 168,3 ММ, НО НЕ БОЛЕЕ 406,4 ММ</t>
  </si>
  <si>
    <t>6806900000 - ПРОЧИЕ СМЕСИ И ИЗДЕЛИЯ ИЗ ТЕПЛОИЗОЛЯЦИОННЫХ, ЗВУКОИЗОЛЯЦИОННЫХ ИЛИ ЗВУКОПОГЛОЩАЮЩИХ МИНЕРАЛЬНЫХ МАТЕРИАЛОВ, КРОМЕ ИЗДЕЛИЙ ТОВАРНОЙ ПОЗИЦИЙ  6811 ИЛИ 6812 ИЛИ ГРУППЫ 69</t>
  </si>
  <si>
    <t>7304399209 - ТРУБЫ , ТРУБКИ И ПРОФИЛИ ПОЛЫЕ, БЕСШОВНЫЕ, ИЗ ЧЕРНЫХ МЕТАЛЛОВ (КРОМЕ ЧУГУННОГО ЛИТЬЯ), КРУГЛОГО ПОПЕРЕЧНОГО СЕЧЕНИЯ ИЗ ЖЕЛЕЗА ИЛИ НЕЛИГИРОВАННОЙ СТАЛИ, НАРУЖНЫМ ДИАМЕТРОМ НЕ БОЛЕЕ 168,3 ММ, ПРОЧИЕ</t>
  </si>
  <si>
    <t>7307998009 - ФИТИНГИ ДЛЯ ТРУБ ИЛИ ТРУБОК (НАПРИМЕР, СОЕДИНЕНИЯ, КОЛЕНА, СГОНЫ), ИЗ ЧЕРНЫХ МЕТАЛЛОВ, ПРОЧИЕ</t>
  </si>
  <si>
    <t>4012903000 - ШТ-ШИННЫЕ ПРОТЕКТОРЫ</t>
  </si>
  <si>
    <t>ZA - ЮЖНАЯ АФРИКА</t>
  </si>
  <si>
    <t>6104390000 - ШТ-ЖАКЕТЫ И БЛАЙЗЕРЫ, ТРИКОТАЖНЫЕ, ЖЕНСКИЕ ИЛИ ДЛЯ ДЕВОЧЕК, ИЗ ПРОЧИХ ТЕКСТИЛЬНЫХ МАТЕРИАЛОВ, МАШИННОГО ИЛИ РУЧНОГО ВЯЗАНИЯ</t>
  </si>
  <si>
    <t>3917310008 - ПРОЧИЕ ТРУБЫ, ТРУБКИ И ШЛАНГИ, ИЗ ПЛАСТМАСС, ГИБКИЕ, ВЫДЕРЖИВАЮЩИЕ ДАВЛЕНИЕ НЕ МЕНЕЕ 27,6 МПА</t>
  </si>
  <si>
    <t>3302909000 - ПРОЧИЕ ПРЕПАРАТЫ, ИСПОЛЬЗУЕМЫЕ В ПИЩЕВОЙ ПРОМЫШЛЕННОСТИ ИЛИ ПРОИЗВОДСТВА НАПИТКОВ</t>
  </si>
  <si>
    <t>3208909900 - ПРОЧИЕ РАСТВОРЫ КРАСОК И ЛАКОВ, ИЗГОТОВЛЕННЫХ НА ОСНОВЕ ХИМИЧЕСКИ МОДИФИЦИРОВАННЫХ ПРИРОДНЫХ ПОЛИМЕРОВ</t>
  </si>
  <si>
    <t>3907291000 - ПОЛИЭТИЛЕНГЛИКОЛИ</t>
  </si>
  <si>
    <t>3824999608 - ПРОЧИЕ ГОТОВЫЕ СВЯЗУЮЩИЕ ВЕЩЕСТВА ДЛЯ ПРОИЗВОДСТВА ЛИТЕЙНЫХ ФОРМ ИЛИ ЛИТЕЙНЫХ СТЕРЖНЕЙ; ПРОДУКТЫ И ПРЕПАРАТЫ ХИМИЧЕСКИЕ, ХИМИЧЕСКОЙ ИЛИ СМЕЖНЫХ ОТРАСЛЕЙ ПРОМЫШЛЕННОСТИ (ВКЛЮЧАЯ ПРЕПАРАТЫ ИЗ СМЕСЕЙ ПРИРОДНЫХ ПРОДУКТОВ, В ДРУГОМ МЕСТЕ НЕ ПОИМЕНОВАННЫЕ</t>
  </si>
  <si>
    <t>2518100000 - ДОЛОМИТ НЕКАЛЬЦИНИРОВАННЫЙ ИЛИ НЕСПЕКШИЙСЯ</t>
  </si>
  <si>
    <t>3505109000 - ПРОЧИЕ КРАХМАЛЫ МОДИФИЦИРОВАННЫЕ</t>
  </si>
  <si>
    <t>2923200000 - ЛЕЦИТИНЫ И ФОСФОАМИНОЛИПИДЫ ПРОЧИЕ</t>
  </si>
  <si>
    <t>7318210009 - ПРОЧИЕ ШАЙБЫ ПРУЖИНЯЩИЕ И СТОПОРЯЩИЕ, ИЗДЕЛИЯ БЕЗ РЕЗЬБЫ</t>
  </si>
  <si>
    <t>7318155200 - ИЗ КОРРОЗИОННОСТОЙКОЙ СТАЛИ</t>
  </si>
  <si>
    <t>7412200000 - ФИТИНГИ ДЛЯ ТРУБ И ТРУБОК ИЗ МЕДНЫХ СПЛАВОВ</t>
  </si>
  <si>
    <t>7508900009 - ПРОЧИЕ ИЗДЕЛИЯ ИЗ НИКЕЛЯ</t>
  </si>
  <si>
    <t>8424900000 - ШТ-ЧАСТИ МЕХАНИЧЕСКИХ УСТРОЙСТВ</t>
  </si>
  <si>
    <t>6815130000 - ПРОЧИЕ ИЗДЕЛИЯ ИЗ УГЛЕРОДНЫХ ВОЛОКОН</t>
  </si>
  <si>
    <t>6804225000 - ПРОЧИЕ ЖЕРНОВА, КАМНИ ТОЧИЛЬНЫЕ, КРУГИ ШЛИФОВАЛЬНЫЕ И АНАЛОГИЧНЫЕ ИЗДЕЛИЯ ИЗ АГЛОМЕРИРОВАННЫХ ИСКУССТВЕННЫХ АБРАЗИВОВ СО СВЯЗУЮЩИМ ВЕЩЕСТВОМ ИЗ ПРОЧИХ МАТЕРИАЛОВ</t>
  </si>
  <si>
    <t>3917290009 - ТРУБЫ, ТРУБКИ, ШЛАНГИ И ИХ ФИТИНГИ (НАПРИМЕР, СОЕДИНЕНИЯ, КОЛЕНА, ФЛАНЦЫ), ИЗ ПРОЧИХ ПЛАСТМАСС, ПРОЧИЕ</t>
  </si>
  <si>
    <t>3909310000 - ПОЛИМЕТИЛЕНФЕНИЛИЗОЦИАНАТ (СЫРОЙ МДИ, ПОЛИМЕРНЫЙ МДИ)</t>
  </si>
  <si>
    <t>3925908009 - ПРОЧИЕ ДЕТАЛИ СТРОИТЕЛЬНЫЕ ИЗ ПЛАСТМАСС, В ДРУГОМ МЕСТЕ НЕ ПОИМЕНОВАННЫЕ ИЛИ НЕ ВКЛЮЧЕННЫЕ, ПРОЧИЕ</t>
  </si>
  <si>
    <t>3916905000 - МОНОНИТЬ С РАЗМЕРОМ ПОПЕРЕЧНОГО СЕЧЕНИЯ БОЛЕЕ 1 ММ, ПРУТКИ, СТЕРЖНИ И ПРОФИЛИ ФАСОННЫЕ, С ОБРАБОТАННОЙ ИЛИ НЕОБРАБОТАННОЙ ПОВЕРХНОСТЬЮ, НО НЕ ПОДВЕРГШИЕСЯ ИНОЙ ОБРАБОТКЕ,ИЗ ПРОДУКТОВ ПОЛИПРИСОЕДИНЕНИЯ</t>
  </si>
  <si>
    <t>2833270000 - СУЛЬФАТ БАРИЯ</t>
  </si>
  <si>
    <t>4813200000 - БУМАГА ПАПИРОСНАЯ В РУЛОНАХ ШИРИНОЙ НЕ БОЛЕЕ 5 СМ</t>
  </si>
  <si>
    <t>7321119000 - ШТ-ПРОЧИЕ УСТРОЙСТВА КУХОННЫЕ ДЛЯ ПРИГОТОВЛЕНИЯ И ПОДОГРЕВА ПИЩИ, ТОЛЬКО НА ГАЗОВОМ И ДРУГИХ ВИДАХ ТОПЛИВА</t>
  </si>
  <si>
    <t>7326909409 - ПРОЧИЕ ИЗДЕЛИЯ ПРОЧИЕ ИЗ ЧЕРНЫХ МЕТАЛЛОВ, ШТАМПОВАННЫЕ</t>
  </si>
  <si>
    <t>7326904000 - ПРОЧИЕ ПОДДОНЫ И АНАЛОГИЧНЫЕ ПЛАТФОРМЫ ДЛЯ ПЕРЕМЕЩЕНИЯ ТОВАРОВ ИЗ ЧЕРНЫХ МЕТАЛЛОВ</t>
  </si>
  <si>
    <t>6403911100 - ПАР-ПРОЧАЯ ОБУВЬ, ЗАКРЫВАЮЩАЯ ЛОДЫЖКУ, НО НЕ ЧАСТЬ ИКРЫ, С ДЛИНОЙ СТЕЛЬКИ МЕНЕЕ 24 СМ</t>
  </si>
  <si>
    <t>7307931100 - ПРОЧИЕ КОЛЕНА И ОТВОДЫ, С МАКСИМАЛЬНЫМ НАРУЖНЫМ ДИАМЕТРОМ НЕ БОЛЕЕ 609,6 ММ ДЛЯ СВАРКИ ВСТЫК,ИЗ ЧЕРНЫХ МЕТАЛЛОВ</t>
  </si>
  <si>
    <t>7312102009 - СКРУЧЕННАЯ ПРОВОЛОКА, ТРОСЫ И КАНАТЫ, ИЗ КОРРОЗИОННОСТОЙКОЙ СТАЛИ</t>
  </si>
  <si>
    <t>7311009900 - ПРОЧИЕ ЕМКОСТИ ИЗ ЧЕРНЫХ МЕТАЛЛОВ ДЛЯ СЖАТОГО ИЛИ СЖИЖЕННОГО ГАЗА,ВМЕСТИМОСТЬЮ 1000 Л ИЛИ БОЛЕЕ</t>
  </si>
  <si>
    <t>1905329900 - ВАФЛИ И ВАФЕЛЬНЫЕ ОБЛАТКИ, ПРОЧИЕ</t>
  </si>
  <si>
    <t>0405203000 - МОЛОЧНЫЕ ПАСТЫ С СОДЕРЖАНИЕМ ЖИРА БОЛЕЕ 60%, НО МЕНЕЕ 75%</t>
  </si>
  <si>
    <t>2401203500 - СВЕТЛЫЙ ТАБАК С ЧАСТИЧНО ИЛИ ПОЛНОСТЬЮ ОТДЕЛЕННОЙ СРЕДНЕЙ ЖИЛКОЙ  ТЕНЕВОЙ СУШКИ</t>
  </si>
  <si>
    <t>2710199200 - СОСТАВЫ ДЛЯ ОБРАБОТКИ МЕТАЛЛОВ, МАСЛА ДЛЯ СМАЗЫВАНИЯ ФОРМ, АНТИКОРРОЗИОННЫЕ МАСЛА</t>
  </si>
  <si>
    <t>2309904100 - ПРОЧИЕ ПРОДУКТЫ, ИСПОЛЬЗУЕМЫЕ В КОРМЛЕНИИ ЖИВОТНЫХ, СОДЕРЖАЩИЕ БОЛЕЕ 10 МАС.%, НО НЕ БОЛЕЕ 30 МАС.% КРАХМАЛА, НЕ СОДЕРЖАЩИЕ МОЛОЧНЫХ ПРОДУКТОВ ИЛИ СОДЕРЖАЩИЕ МЕНЕЕ 10 МАС.% ТАКИХ ПРОДУКТОВ</t>
  </si>
  <si>
    <t>5603119000 - ПРОЧИЕ НЕТКАНЫЕ МАТЕРИАЛЫ ИЗ ХИМИЧЕСКИХ НИТЕЙ, С ПОВЕРХНОСТНОЙ  ПЛОТНОСТЬЮ НЕ БОЛЕЕ 25 Г/М2</t>
  </si>
  <si>
    <t>LV - ЛАТВИЯ</t>
  </si>
  <si>
    <t>6309000000 - ОДЕЖДА И ПРОЧИЕ ИЗДЕЛИЯ, БЫВШИЕ В УПОТРЕБЛЕНИИ</t>
  </si>
  <si>
    <t>AE - ОБЪЕДИНЕННЫЕ АРАБСКИЕ ЭМИРАТЫ</t>
  </si>
  <si>
    <t>9031809100 - ШТ-ПРОЧИЕ ПРИБОРЫ, УСТРОЙСТВА И МАШИНЫ ДЛЯ ИЗМЕРЕНИЯ И КОНТРОЛЯ ГЕОМЕТРИЧЕСКИХ ВЕЛИЧИН</t>
  </si>
  <si>
    <t>8536490000 - ПРОЧИЕ РЕЛЕ</t>
  </si>
  <si>
    <t>8536508008 - ПЕРЕКЛЮЧАТЕЛИ ПРОЧИЕ: ПРОЧИЕ</t>
  </si>
  <si>
    <t>8536304000 - УСТРОЙСТВА ДЛЯ ЗАЩИТЫ ЭЛЕКТРИЧЕСКИХ ЦЕПЕЙ ПРОЧИЕ,НА СИЛУ ТОКА БОЛЕЕ 16 А, НО НЕ БОЛЕЕ 125 А</t>
  </si>
  <si>
    <t>9032108100 - ШТ-ТЕРМОСТАТЫ,НЕ ЭЛЕКТРОННЫЕ, С ЭЛЕКТРИЧЕСКИМ ПУСКОВЫМ УСТРОЙСТВОМ</t>
  </si>
  <si>
    <t>8536109000 - ПРЕДОХРАНИТЕЛИ ПЛАВКИЕ НА СИЛУ ТОКА БОЛЕЕ 63 А</t>
  </si>
  <si>
    <t>9031908500 - ЧАСТИ И ПРИНАДЛЕЖНОСТИ, ПРОЧИЕ</t>
  </si>
  <si>
    <t>8504901700 - ПРОЧИЕ ЧАСТИ ТРАНСФОРМАТОРОВ, КАТУШЕК ИНДУКТИВНОСТИ И ДРОССЕЛЕЙ</t>
  </si>
  <si>
    <t>8504409100 - ШТ-ПРОЧИЕ ПРЕОБРАЗОВАТЕЛИ СТАТИЧЕСКИЕ</t>
  </si>
  <si>
    <t>8449000000 - ОБОРУДОВАНИЕ ДЛЯ ПРОИЗВОДСТВА ИЛИ ОТДЕЛКИ ВОЙЛОКА ИЛИ ФЕТРА ИЛИ НЕТКАННЫХ МАТЕРИАЛОВ В КУСКЕ ИЛИ В КРОЕ, ВКЛЮЧАЯ ОБОРУДОВАНИЕ ДЛЯ ПРОИЗВОДСТВА ФЕТРОВЫХ ШЛЯП, БОЛВАНЫ ДЛЯ ИЗГОТОВЛЕНИЯ ШЛЯП</t>
  </si>
  <si>
    <t>9403208009 - МЕБЕЛЬ МЕТАЛЛИЧЕСКАЯ (НЕ КРОВАТИ): ПРОЧАЯ</t>
  </si>
  <si>
    <t>9106900000 - ШТ-АППАРАТУРА ДЛЯ РЕГИСТРАЦИИ ВРЕМЕНИ СУТОК И АППАРАТУРА ДЛЯ ИЗМЕРЕНИЯ, РЕГИСТРАЦИИ ИЛИ ИНДИКАЦИИ КАКИМ-ЛИБО СПОСОБОМ ИНТЕРВАЛОВ ВРЕМЕНИ, С ЛЮБЫМ ЧАСОВЫМ МЕХАНИЗМОМ ИЛИ СИНХРОННЫМ ДВИГАТЕЛЕМ, ПРОЧИЕ</t>
  </si>
  <si>
    <t>9106100000 - ШТ-РЕГИСТРАТОРЫ ВРЕМЕНИ, УСТРОЙСТВА ЗАПИСИ ВРЕМЕНИ</t>
  </si>
  <si>
    <t>8544499309 - ПРОВОДА И КАБЕЛИ НА НАПРЯЖЕНИЕ НЕ БОЛЕЕ 80 В ПРОЧИЕ, ПРОЧИЕ</t>
  </si>
  <si>
    <t>8482200009 - ШТ-ПРОЧИЕ ПОДШИПНИКИ РОЛИКОВЫЕ КОНИЧЕСКИЕ, ВКЛЮЧАЯ ВНУТРЕННИЕ КОНИЧЕСКИЕ КОЛЬЦА С СЕПАРАТОРОМ И РОЛИКАМИ В СБОРЕ</t>
  </si>
  <si>
    <t>8511400008 - ШТ-СТАРТЕРЫ И СТАРТЕР-ГЕНЕРАТОРЫ ПРОЧИЕ</t>
  </si>
  <si>
    <t>8481209009 - КЛАПАНЫ РЕГУЛИРУЮЩИЕ ДЛЯ ПНЕВМАТИЧЕСКИХ СИЛОВЫХ ТРАНСМИССИЙ ПРОЧИЕ</t>
  </si>
  <si>
    <t>8481900000 - ЧАСТИ КРАНОВ, КЛАПАНОВ, ВЕНТИЛЕЙ И АНАЛОГИЧНАЯ АРМАТУРА ДЛЯ ТРУБОПРОВОДОВ, КОТЛОВ, РЕЗЕРВУАРОВ, ЦИСТЕРН, БАКОВ ИЛИ АНАЛОГИЧНЫХ ЕМКОСТЕЙ, ВКЛЮЧАЯ РЕДУКЦИОННЫЕ И ТЕРМОРЕГУЛИРУЮЩИЕ КЛАПАНЫ</t>
  </si>
  <si>
    <t>8480790000 - ПРОЧИЕ ФОРМЫ ДЛЯ ЛИТЬЯ РЕЗИНЫ ИЛИ ПЛАСТМАСС</t>
  </si>
  <si>
    <t>9026108900 - ШТ-ПРИБОРЫ И АППАРАТУРА ДЛЯ ИЗМЕРЕНИЯ ИЛИ КОНТРОЛЯ РАСХОДА ИЛИ УРОВНЯ ЖИДКОСТЕЙ: НЕ ЭЛЕКТРОННЫЕ, ПРОЧИЕ</t>
  </si>
  <si>
    <t>9031809800 - ШТ-ПРИБОРЫ, УСТРОЙСТВА И МАШИНЫ ПРОЧИЕ, НЕ ЭЛЕКТРОННЫЕ: ПРОЧИЕ</t>
  </si>
  <si>
    <t>9030339900 - ШТ-ПРИБОРЫ И АППАРАТУРА ДЛЯ ИЗМЕРЕНИЯ ИЛИ КОНТРОЛЯ НАПРЯЖЕНИЯ, СИЛЫ ТОКА, СОПРОТИВЛЕНИЯ ИЛИ МОЩНОСТИ, ПРОЧИЕ:УНИВЕРСАЛЬНЫЕ БЕЗ ЗАПИСЫВАЮЩЕГО УСТРОЙСТВА,НЕ ЭЛЕКТРОННЫЕ: ПРОЧИЕ</t>
  </si>
  <si>
    <t>8539229000 - ШТ-ПРОЧИЕ ЛАМПЫ НАКАЛИВАНИЯ МОЩНОСТЬЮ НЕ БОЛЕЕ 200 ВТ И НА НАПРЯЖЕНИЕ БОЛЕЕ 100 В</t>
  </si>
  <si>
    <t>8536900100 - ПРЕДВАРИТЕЛЬНО СОБРАННЫЕ ЭЛЕМЕНТЫ ДЛЯ ЭЛЕКТРИЧЕСКИХ ЦЕПЕЙ НА НАПРЯЖЕНИЕ НЕ БОЛЕЕ 1000 В</t>
  </si>
  <si>
    <t>8481309108 - КЛАПАНЫ ОБРАТНЫЕ (НЕВОЗВРАТНЫЕ) ИЗ ЛИТЕЙНОГО ЧУГУНА ИЛИ СТАЛИ ПРОЧИЕ</t>
  </si>
  <si>
    <t>8504405500 - ШТ-ПРЕОБРАЗОВАТЕЛИ СТАТИЧЕСКИЕ, УСТРОЙСТВА ДЛЯ ЗАРЯДКИ АККУМУЛЯТОРОВ</t>
  </si>
  <si>
    <t>8482109008 - ШТ-ПРОЧИЕ ПОДШИПНИКИ ШАРИКОВЫЕ: ПРОЧИЕ</t>
  </si>
  <si>
    <t>8516310009 - ШТ-СУШИЛКИ ДЛЯ ВОЛОС ПРОЧИЕ</t>
  </si>
  <si>
    <t>8477909000 - ПРОЧИЕ ЧАСТИ  ОБОРУДОВАНИЯ ДЛЯ ОБРАБОТКИ РЕЗИНЫ ИЛИ ПЛАСТМАСС</t>
  </si>
  <si>
    <t>8487905100 - ЧАСТИ ОБОРУДОВАНИЯ,НЕ ИМЕЮЩИЕ ЭЛЕКТРИЧ.СОЕД.,ИЗОЛЯТОРОВ,КОНТАКТОВ,КАТУШЕКИЛИ ДРУГИХ ЭЛЕКТРИЧ.ДЕТАЛЕЙ,В ДРУГОМ МЕСТЕ ДАННОЙ ГРУППЫ НЕ ПОИМЕНОВАН.ИЛИ НЕВКЛЮЧ.:ЛИТЫЕ ИЗ ЧЕРНЫХ МЕТАЛЛОВ</t>
  </si>
  <si>
    <t>8518299600 - ШТ-ПРОЧИЕ ГРОМКОГОВОРИТЕЛИ, СМОНТИРОВАННЫЕ ИЛИ НЕ СМОНТИРОВАННЫЕ В КОРПУСАХ</t>
  </si>
  <si>
    <t>8413506900 - ШТ-НАСОСЫ ОБЪЕМНЫЕ ВОЗВРАТНО-ПОСТУПАТЕЛЬНЫЕ ПРОЧИЕ, НАСОСЫ ПОРШНЕВЫЕ:ПРОЧИЕ</t>
  </si>
  <si>
    <t>9017900009 - ЧАСТИ И ПРИНАДЛЕЖНОСТИ ИНСТРУМЕНТОВ ДЛЯ ЧЕРЧЕНИЯ,РАЗМЕТКИ ИЛИ МАТЕМАТИЧЕСКИХ РАСЧЕТОВ,); ИНСТРУМЕНТЫ РУЧНЫЕ ДЛЯ ИЗМЕРЕНИЯ ЛИНЕЙНЫХ РАЗМЕРОВ,В ДРУГОМ МЕСТЕ ДАННОЙ ГРУППЫ НЕ ПОИМЕНОВАНЫЕ, ПРОЧИЕ</t>
  </si>
  <si>
    <t>8544111000 - ПРОВОДА ОБМОТОЧНЫЕ МЕДНЫЕ ЛАКИРОВАННЫЕ ИЛИ ЭМАЛИРОВАННЫЕ</t>
  </si>
  <si>
    <t>8534001900 - СХЕМЫ ПЕЧАТНЫЕ СОСТОЯЩИЕ ТОЛЬКО ИЗ ТОКОПРОВОДЯЩИХ ЭЛЕМЕНТОВ И КОНТАКТОВ, ПРОЧИЕ</t>
  </si>
  <si>
    <t>8708405009 - ПРОЧИЕ КОРОБКИ ПЕРЕДАЧ</t>
  </si>
  <si>
    <t>8484900000 - НАБОРЫ ИЛИ КОМПЛЕКТЫ ПРОКЛАДОК И АНАЛОГИЧНЫХ СОЕДИНИТЕЛЬНЫХ ЭЛЕМЕНТОВ, РАЗЛИЧНЫХ ПО СОСТАВУ, УПАКОВАННЫЕ В ПАКЕТЫ, КОНВЕРТЫ ИЛИ АНАЛОГИЧНУЮ УПАКОВКУ, ПРОЧИЕ</t>
  </si>
  <si>
    <t>8483200000 - ШТ-КОРПУСА ПОДШИПНИКОВ СО ВСТРОЕННЫМИ ШАРИКОВЫМИ ИЛИ РОЛИКОВЫМИ ПОДШИПНИКАМИ</t>
  </si>
  <si>
    <t>8432399000 - ШТ-ПРОЧИЕ САЖАЛКИ И МАШИНЫ РАССАДОПОСАДОЧНЫЕ</t>
  </si>
  <si>
    <t>8481201009 - КЛАПАНЫ РЕГУЛИРУЮЩИЕ ДЛЯ МАСЛОГИДРАВЛИЧЕСКИХ СИЛОВЫХ ТРАНСМИССИЙ ПРОЧИЕ</t>
  </si>
  <si>
    <t>8302500000 - ВЕШАЛКИ ДЛЯ ШЛЯП, КРЮЧКИ ДЛЯ ШЛЯП, КРОНШТЕЙНЫ И АНАЛОГИЧНЫЕ ИЗДЕЛИЯ</t>
  </si>
  <si>
    <t>8208400000 - НОЖИ И РЕЖУЩИЕ ЛЕЗВИЯ ДЛЯ МАШИН, ПРИМЕНЯЕМЫХ В СЕЛЬСКОМ ХОЗЯЙСТВЕ, САДОВОДСТВЕ ИЛИ ЛЕСНОМ ХОЗЯЙСТВЕ</t>
  </si>
  <si>
    <t>8419899890 - ШТ-ПРОЧИЕ МАШИНЫ, АГРЕГАТЫ И ОБОРУДОВАНИЕ</t>
  </si>
  <si>
    <t>9002900009 - ПРОЧИЕ ЛИНЗЫ,ПРИЗМЫ,ЗЕРКАЛА И ПРОЧИЕ ОПТИЧ. ЭЛЕМЕНТЫ,ИЗ ЛЮБОГО МАТЕР.В СБОРЕ, ЯВЛЯЮЩИЕСЯ ЧАСТЯМИ ИНСТРУМЕНТОВ И ПРИБОРОВ ИЛИ ПРИСПОСОБЛЕН.ДЛЯ НИХ,КРОМЕ ЭЛЕМЕНТОВ ИЗ ОПТИЧЕСКИ НЕ ОБРАБОТ.СТЕКЛА, ПРОЧИЕ</t>
  </si>
  <si>
    <t>8907100000 - ШТ-ПЛОТЫ НАДУВНЫЕ</t>
  </si>
  <si>
    <t>TH - ТАИЛАНД</t>
  </si>
  <si>
    <t>9025198009 - ШТ-ПРОЧИЕ ТЕРМОМЕТРЫ И ПИРОМЕТРЫ, НЕ ОБЪЕДИНЕННЫЕ С ДРУГИМИ ПРИБОРАМИ</t>
  </si>
  <si>
    <t>9031499000 - ШТ-ИЗМЕРИТЕЛЬНЫЕ ИЛИ КОНТРОЛЬНЫЕ ПРИБОРЫ, УСТРОЙСТВА И МАШИНЫ, В ДРУГОМ МЕСТЕ ДАННОЙ ГРУППЫ НЕ ПОИМЕНОВАННЫЕ ИЛИ НЕ ВКЛЮЧЕННЫЕ: ПРОЧИЕ</t>
  </si>
  <si>
    <t>9401200009 - ШТ-СИДЕНЬЯ ТИПА ИСПОЛЬЗУЕМЫХ В МОТОРНЫХ ТРАНСПОРТНЫХ СРЕДСТВАХ,ПРОЧИЕ</t>
  </si>
  <si>
    <t>8483508000 - ШТ-МАХОВИКИ И ШКИВЫ, ВКЛЮЧАЯ БЛОКИ ШКИВОВ,НЕ ЧУГУННЫЕ ЛИТЫЕ ИЛИ НЕ СТАЛЬНЫЕ ЛИТЫЕ</t>
  </si>
  <si>
    <t>8483109500 - ШТ-ВАЛЫ ПРОЧИЕ</t>
  </si>
  <si>
    <t>8523511000 - ШТ-ТВЕРДОТЕЛЬНЫЕ ЭНЕРГОНЕЗАВИСИМЫЕ УСТРОЙСТВА ХРАНЕНИЯ ДАННЫХ, ПОЛУПРОВОДНИКОВЫЕ,НЕЗАПИСАННЫЕ</t>
  </si>
  <si>
    <t>8207909900 - ПРОЧИЕ ИНСТРУМЕНТЫ СМЕННЫЕ С РАБОЧЕЙ ЧАСТЬЮ ИЗ ПРОЧИХ МАТЕРИАЛОВ</t>
  </si>
  <si>
    <t>7411290000 - ТРУБЫ И ТРУБКИ МЕДНЫЕ ПРОЧИЕ</t>
  </si>
  <si>
    <t>9017809000 - ШТ-ПРОЧИЕ ИНСТРУМЕНТЫ, В ДРУГОМ МЕСТЕ ДАННОЙ ГРУППЫ НЕ ПОИМЕНОВАННЫЕ ИЛИ НЕ ВКЛЮЧЕННЫЕ</t>
  </si>
  <si>
    <t>9017300000 - ШТ-МИКРОМЕТРЫ, КРОНЦИРКУЛИ, ШТАНГЕНЦИРКУЛИ И КАЛИБРЫ</t>
  </si>
  <si>
    <t>8712003000 - ШТ-ВЕЛОСИПЕДЫ ДВУХКОЛЕСНЫЕ  С ПОДШИПНИКАМИ ШАРИКОВЫМИ</t>
  </si>
  <si>
    <t>8443919900 - ЧАСТИ И ПРИНАДЛЕЖНОСТИ ПЕЧАТНЫХ МАШИН, ИСПОЛЬЗУЕМЫХ ДЛЯ ПЕЧАТИ ПОСРЕДСТВОМ ПЛАСТИН, ЦИЛИНДРОВ И ДРУГИХ ПЕЧАТНЫХ ФОРМ ТОВАРНОЙ ПОЗИЦИИ 8442</t>
  </si>
  <si>
    <t>8419500000 - ШТ-ТЕПЛООБМЕННИКИ</t>
  </si>
  <si>
    <t>8310000000 - ТАБЛИЧКИ С УКАЗАТЕЛЯМИ, НАИМЕНОВАНИЯМИ, АДРЕСАМИ И АНАЛОГИЧНЫЕ ТАБЛИЧКИ, НОМЕРА, БУКВЫ И ПРОЧИЕ СИМВОЛЫ ИЗ НЕДРАГОЦЕННЫХ МЕТАЛЛОВ, КРОМЕ ИЗДЕЛИЙ ТОВАРНОЙ ПОЗИЦИИ 9405</t>
  </si>
  <si>
    <t>XXXXXXXXXX - ПРОЧИЕ ТОВАРЫ</t>
  </si>
  <si>
    <t>8716800000 - ШТ-ТРАНСПОРТНЫЕ СРЕДСТВА ПРОЧИЕ</t>
  </si>
  <si>
    <t>8478900000 - ЧАСТИ К ОБОРУДОВАНИЮ ДЛЯ ПОДГОТОВКИ И ПРИГОТОВЛЕНИЯ ТАБАКА, В ДРУГОМ МЕСТЕ НЕ ПОИМЕНОВАННОЕ</t>
  </si>
  <si>
    <t>BG - БОЛГАРИЯ</t>
  </si>
  <si>
    <t>8432900000 - ЧАСТИ МАШИН СЕЛЬСКОХОЗЯЙСТВЕННЫХ, САДОВЫХ ИЛИ ЛЕСОХОЗЯЙСТВЕННЫХ ДЛЯ ПОДГОТОВКИ И ОБРАБОТКИ ПОЧВЫ, КАТКИ ДЛЯ ГАЗОНОВ ИЛИ СПОРТПЛОЩАДОК</t>
  </si>
  <si>
    <t>8413308008 - ШТ-НАСОСЫ МАСЛЯНЫЕ ИЛИ ДЛЯ ОХЛАЖДАЮЩЕЙ ЖИДКОСТИ ДЛЯ ДВИГАТЕЛЕЙ ВНУТРЕННЕГО СГОРАНИЯ, ПРОЧИЕ</t>
  </si>
  <si>
    <t>8203100000 - НАПИЛЬНИКИ, НАДФИЛИ, РАШПИЛИ И АНАЛОГИЧНЫЕ ИНСТРУМЕНТЫ</t>
  </si>
  <si>
    <t>8202998000 - ПОЛОТНА ДЛЯ ПИЛ ПРОЧИЕ, ДЛЯ ОБРАБОТКИ ПРОЧИХ МАТЕРИАЛОВ</t>
  </si>
  <si>
    <t>8481808199 - ПРОЧИЕ КРАНЫ, ПРОЧИЕ</t>
  </si>
  <si>
    <t>8505902009 - ЭЛЕКТРОМАГНИТЫ; ЭЛЕКТРОМАГНИТНЫЕ ИЛИ С ПОСТОЯННЫМИ МАГНИТАМИ ЗАЖИМНЫЕ ПАТРОНЫ, ЗАХВАТЫ И АНАЛОГИЧНЫЕ ФИКСИРУЮЩИЕ УСТРОЙСТВА, ПРОЧИЕ</t>
  </si>
  <si>
    <t>8708929909 - ГЛУШИТЕЛИ И ВЫХЛОПНЫЕ ТРУБЫ; ИХ ЧАСТИ, ПРОЧИЕ</t>
  </si>
  <si>
    <t>8708919909 - ПРОЧИЕ РАДИАТОРЫ И ИХ ЧАСТИ МОТОРНЫХ ТРАНСПОРТНЫХ СРЕДСТВ ТОВАРНЫХ ПОЗИЦИЙ 8701 - 8705:, ПРОЧИЕ</t>
  </si>
  <si>
    <t>8711100000 - ШТ-МОТОЦИКЛЫ (МОПЕДЫ) И ВЕЛОСИПЕДЫ С УСТАНОВЛЕННЫМ ВСПОМОГАТЕЛЬНЫМ ДВИГАТЕЛЕМ, КОЛЯСКИ: С ДВИГАТЕЛЕМ ВНУТРЕННЕГО СГОРАНИЯ ВОЗВР.-ПОСТУПАТ. ДВИЖЕНИЕМ И ОБЬЕМОМ ДВИГАТЕЛЯ НЕ БОЛЕЕ 50 СМ3</t>
  </si>
  <si>
    <t>9403109809 - МЕБЕЛЬ МЕТАЛЛИЧЕСКАЯ ТИПА ИСПОЛЬЗУЕМОЙ В УЧРЕЖДЕНИЯХ, ПРЕВЫШАЮЩАЯ ПО ВЫСОТЕ 80 СМ, ПРОЧАЯ</t>
  </si>
  <si>
    <t>8544499509 - ПРОВОДНИКИ ЭЛЕКТРИЧЕСКИЕ НА НАПРЯЖЕНИЕ БОЛЕЕ 80 В, НО МЕНЕЕ 1000 В, ПРОЧИЕ</t>
  </si>
  <si>
    <t>8512200009 - ШТ-ПРИБОРЫ ОСВЕЩЕНИЯ ИЛИ ВИЗУАЛЬНОЙ СИГНАЛИЗАЦИИ ПРОЧИЕ,ПРОЧИЕ</t>
  </si>
  <si>
    <t>8529909600 - ПРОЧИЕ ЧАСТИ ДЛЯ АППАРАТУРЫ ТОВАРНЫХ ПОЗИЦИЙ 8525 – 8528, ПРОЧИЕ</t>
  </si>
  <si>
    <t>8463200000 - ШТ-СТАНКИ РЕЗЬБОНАКАТНЫЕ</t>
  </si>
  <si>
    <t>8467119000 - ШТ-ПРОЧИЕ ИНСТРУМЕНТЫ РУЧНЫЕ ПНЕВМАТИЧЕСКИЕ ВРАЩАТЕЛЬНОГО ДЕЙСТВИЯ (ВКЛЮЧАЯ КОМБИНИРОВАННЫЕ ВРАЩАТЕЛЬНО-УДАРНОГО ДЕЙСТВИЯ)</t>
  </si>
  <si>
    <t>8483608000 - ШТ-МУФТЫ И УСТРОЙСТВА ДЛЯ СОЕДИНЕНИЯ ВАЛОВ (ВКЛЮЧАЯ УНИВЕРСАЛЬНЫЕ ШАРНИРЫ): (НЕ ЧУГУННЫЕ ЛИТЫЕ ИЛИ НЕ СТАЛЬНЫЕ ЛИТЫЕ), ПРОЧИЕ</t>
  </si>
  <si>
    <t>8505110000 - МЕТАЛЛИЧЕСКИЕ МАГНИТЫ ПОСТОЯННЫЕ И МЕТАЛЛИЧЕСКИЕ ИЗДЕЛИЯ, ПРЕДНАЗНАЧЕННЫЕ ДЛЯ ПРЕВРАЩЕНИЯ В ПОСТОЯННЫЕ МАГНИТЫ ПОСЛЕ НАМАГНИЧИВАНИЯ</t>
  </si>
  <si>
    <t>8708509909 - ЧАСТИ И ПРИНАДЛЕЖНОСТИ МОТОРНЫХ ТРАНСПОРТНЫХ СРЕДСТВ ТОВАРНЫХ ПОЗИЦИЙ 8701 - 8705, ПРОЧИЕ</t>
  </si>
  <si>
    <t>8544429007 - ПРОЧИЕ ПРОВОДНИКИ ЭЛЕКТРИЧЕСКИЕ НА НАПРЯЖЕНИЕ НЕ БОЛЕЕ 80 В, ОСНАЩЕННЫЕ СОЕДИНИТЕЛЬНЫМИ ПРИСПОСОБЛЕНИЯМИ, ПРОЧИЕ</t>
  </si>
  <si>
    <t>8707909001 - ШТ-ПРОЧИЕ КАБИНЫ ДЛЯ СБОРКИ ГРУЗОВЫХ АВТОМОБИЛЕЙ ОБЩЕЙ МАССОЙ БОЛЕЕ 20 ТОНН</t>
  </si>
  <si>
    <t>8541410004 - ШТ-ПРИБОРЫ ПОЛУПРОВОДНИКОВЫЕ ФОТОЧУВСТВИТЕЛЬНЫЕ, ВКЛЮЧАЯ  СВЕТОДИОДЫ (LED), КРОМЕ ЛАЗЕРНЫХ ДИОДОВ: НЕОРГАНИЧЕСКИЕ СВЕТОДИОДЫ,ПРОЧИЕ</t>
  </si>
  <si>
    <t>8479899707 - ШТ-ПРОЧИЕ МАШИНЫ И МЕХАНИЧЕСКИЕ ПРИСПОСОБЛЕНИЯ</t>
  </si>
  <si>
    <t>8471709800 - ШТ-БЛОКИ ВЫЧИСЛИТЕЛЬНЫХ МАШИН, УСТРОЙСТВА ЗАПОМИНАЮЩИЕ, ПРОЧИЕ</t>
  </si>
  <si>
    <t>8504509500 - ШТ-КАТУШКИ ИНДУКТИВНОСТИ И ДРОССЕЛИ ПРОЧИЕ: ПРОЧИЕ</t>
  </si>
  <si>
    <t>8436990000 - ПРОЧИЕ ЧАСТИ ОБОРУДОВАНИЯ ДЛЯ СЕЛЬСКОГО ХОЗЯЙСТВА, САДОВОДСТВА, ЛЕСНОГО ХОЗЯЙСТВА, ПТИЦЕВОДСТВА И ПЧЕЛОВОДСТВА</t>
  </si>
  <si>
    <t>8481807900 - ПРОЧИЕ ПРОХОДНЫЕ ВЕНТИЛИ</t>
  </si>
  <si>
    <t>8412298109 - ШТ-СИЛОВЫЕ УСТАНОВКИ И ДВИГАТЕЛИ ГИДРАВЛИЧЕСКИЕ: ДВИГАТЕЛИ ГИДРАВЛИЧЕСКИЕ   СИЛОВЫЕ, ПРОЧИЕ</t>
  </si>
  <si>
    <t>8481805910 - ПРОЧИЕ РЕГУЛЯТОРЫ ДАВЛЕНИЯ</t>
  </si>
  <si>
    <t>8442508000 - ПРОЧИЕ ТИПОГРАФСКИЕ ШРИФТЫ,БЛОКИ,ПЛАСТИНЫ,ЦИЛИНДРЫ ДР.ТИПОГРАФСКИЕ ЭЛЕМЕНТЫ;БЛОКИ,ПЛАСТИНЫ,ЦИЛИНДРЫ И ЛИТОГРАФСКИЕ КАМНИ ДЛЯ ПЕЧАТНЫХ ЦЕЛЕЙ(НАПРИМЕР,ОБТОЧЕННЫЕ,ШЛИФОВАННЫЕ ИЛИ ПОЛИРОВАННЫЕ)</t>
  </si>
  <si>
    <t>IR - ИРАН (ИСЛАМСКАЯ РЕСПУБЛИКА)</t>
  </si>
  <si>
    <t>8708309909 - ПРОЧИЕ ТОРМОЗА И ТОРМОЗА С СЕРВОУСИЛИТЕЛЕМ, ИХ ЧАСТИ, ПРОЧИЕ</t>
  </si>
  <si>
    <t>8708299009 - ПРОЧИЕ ЧАСТИ И ПРИНАДЛЕЖНОСТИ КУЗОВОВ (ВКЛЮЧАЯ КАБИНЫ); ДЛЯ МОТОРНЫХ ТРАНСПОРТНЫХ СРЕДСТВ, КЛАССИФИЦИРУЕМЫХ В ТОВАРНЫХ ПОЗИЦИЯХ С 8701 ПО 8705</t>
  </si>
  <si>
    <t>8542327500 - ШТ-ФЛЭШ-ЭС ППЗУ, ПРОЧИЕ</t>
  </si>
  <si>
    <t>7415330000 - ВИНТЫ, БОЛТЫ И ГАЙКИ ПРОЧИЕ ИЗДЕЛИЯ С РЕЗЬБОЙ</t>
  </si>
  <si>
    <t>8208200000 - НОЖИ И РЕЖУЩИЕ ЛЕЗВИЯ ДЛЯ МАШИН ИЛИ МЕХАНИЧЕСКИХ ПРИСПОСОБЛЕНИЙ ДЛЯ ОБРАБОТКИ ДРЕВИСИНЫ</t>
  </si>
  <si>
    <t>8442502000 - ПЛАСТИНЫ, ЦИЛИНДРЫ И ДРУГИЕ ПЕЧАТНЫЕ ФОРМЫ; ПЛАСТИНЫ, ЦИЛИНДРЫ И ЛИТОГРАФСКИЕ КАМНИ, ПОДГОТОВЛЕННЫЕ ДЛЯ ПЕЧАТНЫХ ЦЕЛЕЙ (НАПРИМЕР, ОБТОЧЕННЫЕ, ШЛИФОВАННЫЕ ИЛИ ПОЛИРОВАННЫЕ) С НАНЕСЕННЫМ ИЗОБРАЖЕНИЕМ</t>
  </si>
  <si>
    <t>8482990000 - ПРОЧИЕ ЧАСТИ ПОДШИПНИКОВ ШАПИКОВЫХ ИЛИ РОЛИКОВЫХ</t>
  </si>
  <si>
    <t>8464900000 - ШТ-СТАНКИ ДЛЯ ОБРАБОТКИ КАМНЯ, КЕРАМИКИ, БЕТОНА, АСБОЦЕМЕНТА ИЛИ АНАЛОГИЧНЫХ МИНЕРАЛЬНЫХ МАТЕРИАЛОВ ИЛИ ДЛЯ ХОЛОДНОЙ ОБРАБОТКИ СТЕКЛА, ПРОЧИЕ</t>
  </si>
  <si>
    <t>9405420029 - ПРОЧИЕ ЭЛЕК. СВЕТ. И ОСВЕТ. ОБОРУД: ПРОЧИЕ: ПРЕДН. ДЛЯ ИСПОЛ. ИСКЛ. С ИСТОЧ. СВЕТА СВЕТОДИОД. (LED):: ПРОЧИЕ: ИЗ ПЛАСТМАССЫ: ПРОЧИЕ: ПРОЧИЕ</t>
  </si>
  <si>
    <t>8607219009 - ПРОЧИЕ ПНЕВМАТИЧЕСКИЕ ТОРМОЗА И ИХ ЧАСТИ ЖЕЛЕЗНОДОРОЖНЫХ ЛОКОМОТИВОВ ИЛИ МОТОРНЫХ ВАГОНОВ ИЛИ ПОДВИЖНОГО СОСТАВА, ПРОЧИЕ</t>
  </si>
  <si>
    <t>PH - ФИЛИППИНЫ</t>
  </si>
  <si>
    <t>8542319010 - ШТ-СХЕМЫ ИНТЕГРАЛЬНЫЕ МОНОЛИТНЫЕ</t>
  </si>
  <si>
    <t>8481309908 - ПРОЧИЕ КЛАПАНЫ ОБРАТНЫЕ (НЕВОЗВРАТНЫЕ), ПРОЧИЕ</t>
  </si>
  <si>
    <t>8501310000 - ШТ-ДВИГАТЕЛИ ПОСТОЯННОГО ТОКА ПРОЧИЕ; ГЕНЕРАТОРЫ ПОСТОЯННОГО ТОКА, НОМИНАЛЬНОЙ ВЫХОДНОЙ МОЩНОСТЬЮ НЕ БОЛЕЕ 750 ВТ</t>
  </si>
  <si>
    <t>8481809907 - ПРОЧАЯ АРМАТУРА ДЛЯ ТРУБОБРОВОДОВ,КОТЛОВ,РЕЗЕРВУАРОВ,ЦИСТЕРН,БАКОВ И АНАЛОГИЧНЫХ  ЕМКОСТЕЙ, ВКЛЮЧАЯ РЕДУКЦИОННЫЕ И ТЕРМОРЕГУЛИРУЮЩИЕ КЛАПАНЫ, ПРОЧАЯ</t>
  </si>
  <si>
    <t>8483908909 - ПРОЧИЕ ЗУБЧАТЫЕ КОЛЕСА, ЦЕПНЫЕ ЗВЕЗДОЧКИ И ДРУГИЕ ЭЛЕМЕНТЫ ПЕРЕДАЧ, ПРЕДСТАВЛЕННЫЕ ОТДЕЛЬНО; ПРОЧИЕ</t>
  </si>
  <si>
    <t>8515809000 - ШТ-ПРОЧИЕ МАШИНЫ И АППАРАТЫ, ПРОЧИЕ</t>
  </si>
  <si>
    <t>8474909000 - ПРОЧИЕ ЧАСТИ ДЛЯ ОБОРУДОВАНИЯ ДЛЯ СОРТИРОВКИ, ПРОМЫВКИ, ИЗМЕЛЬЧЕНИЯ, РАЗМАЛЫВАНИЯ, СМЕШИВАНИЯ ИЛИ ПЕРЕМЕШИВАНИЯ ГРУНТА,КАМНЯ,РУД И ДР.МИН.ИСКОПАЕМЫХ; ДЛЯ ОБОРУДОВАНИЯ ДЛЯ АГЛОМЕРАЦИИ, ФОРМОВКИ,ОТЛИВКИ</t>
  </si>
  <si>
    <t>8466928000 - ПРОЧИЕ ЧАСТИ И ПРИНАДЛЕЖНОСТИ К СТАНКАМ  ТОВАРНОЙ ПОЗИЦИИ 8465</t>
  </si>
  <si>
    <t>8483402308 - ШТ-ЗУБЧАТЫЕ ПЕРЕДАЧИ (КРОМЕ ФРИКЦИОННЫХ ПЕРЕДАЧ)  С КОНИЧЕСКИМИ ЗУБЧАТЫМИ КОЛЕСАМИ И КОНИЧЕСКИМИ/ПРЯМОЗУБЫМИ ЦИЛИНДРИЧЕСКИМИ ЗУБЧАТЫМИ КОЛЕСАМИ ПРОЧИЕ</t>
  </si>
  <si>
    <t>8538909200 - ЧАСТИ ПРОЧИЕ: ЭЛЕКТРОННЫЕ МОДУЛИ</t>
  </si>
  <si>
    <t>8708709909 - ПРОЧИЕ КОЛЕСА ХОДОВЫЕ, ИХ ЧАСТИ И ПРИНАДЛЕЖНОСТИ, ПРОЧИЕ</t>
  </si>
  <si>
    <t>8544300007 - ПРОЧИЕ КОМПЛЕКТЫ ПРОВОДОВ ДЛЯ СВЕЧЕЙ ЗАЖИГАНИЯ И ПРОЧИЕ КОМПЛЕКТЫ ПРОВОДОВ, ИСПОЛЬЗУЕМЫЕ ДЛЯ ГРАЖДАНСКОЙ АВИАЦИИ, ПРОЧИЕ</t>
  </si>
  <si>
    <t>8504408700 - ШТ-МОЩНОСТЬЮ БОЛЕЕ 7,5 КВА</t>
  </si>
  <si>
    <t>8501523000 - ШТ-ДВИГАТЕЛИ ПЕРЕМЕННОГО ТОКА МНОГОФАЗНЫЕ ПРОЧИЕ: НОМИНАЛЬНОЙ ВЫХОДНОЙ МОЩНОСТЬЮ БОЛЕЕ 7.5 КВТ,НОНЕ БОЛЕЕ 37 КВТ</t>
  </si>
  <si>
    <t>8516607000 - ШТ-ГРИЛИ И РОСТЕРЫ</t>
  </si>
  <si>
    <t>8302420000 - КРЕПЕЖНАЯ АРМАТУРА, ФУРНИТУРА И АНАЛОГИЧНЫЕ ДЕТАЛИ ПРОЧИЕ, ПРИМЕНЯЕМЫЕ ДЛЯ МЕБЕЛИ,</t>
  </si>
  <si>
    <t>9403500009 - ШТ-МЕБЕЛЬ ДЕРЕВЯННАЯ ТИПА СПАЛЬНОЙ: ПРОЧАЯ</t>
  </si>
  <si>
    <t xml:space="preserve">8538909908 - ПРОЧИЕ ЧАСТИ, ПРЕДНАЗНАЧЕННЫЕ ИСКЛЮЧИТЕЛЬНО ИЛИ В ОСНОВНОМ ДЛЯ АППАРАТУРЫ ТОВАРНОЙ ПОЗИЦИИ 8535,8536 ИЛИ 8537
</t>
  </si>
  <si>
    <t>8544499101 - ПРОВОДА И КАБЕЛИ С ИЗОЛИРОВАННЫМИ ПРОВОДНИКАМИ ДИАМЕТРОМ БОЛЕЕ 0,51 ММ  НА НАПРЯЖЕНИЕ НЕ БОЛЕЕ 80 В</t>
  </si>
  <si>
    <t>8542399010 - ШТ-ПРОЧИЕ СХЕМЫ ИНТЕГРАЛЬНЫЕ МОНОЛИТНЫЕ</t>
  </si>
  <si>
    <t>8536501907 - ПРОЧИЕ ПЕРЕКЛЮЧАТЕЛИ НА НАПРЯЖЕНИЕ НЕ БОЛЕЕ 60 В, ПРОЧИЕ</t>
  </si>
  <si>
    <t>8507102003 - ШТ-АККУМУЛЯТОРЫ ЭЛЕКТРИЧЕСКИЕ, СВИНЦОВЫЕ, РАБОТАЮЩИЕ С ЖИДКИМ ЭЛЕКТРОЛИТОМ, ПРОЧИЕ, МАССОЙ БОЛЕЕ 5 КГ</t>
  </si>
  <si>
    <t>8481100500 - КЛАПАНЫ РЕДУКЦИОННЫЕ ДЛЯ РЕГУЛИРОВКИ ДАВЛЕНИЯ, ОБЪЕДИНЕННЫЕ С ФИЛЬТРАМИ ИЛИ СМАЗОЧНЫМИ УСТРОЙСТВАМИ</t>
  </si>
  <si>
    <t>8483308007 - ШТ-ПОДШИПНИКИ СКОЛЬЖЕНИЯ ДЛЯ ВАЛОВ, ПРОЧИЕ</t>
  </si>
  <si>
    <t>8439910000 - ЧАСТИ  ОБОРУДОВАНИЯ ДЛЯ ПРОИЗВОДСТВА МАССЫ ИЗ ВОЛОКНИСТЫХ ЦЕЛЛЮЛОЗНЫХ МАТЕРИАЛОВ</t>
  </si>
  <si>
    <t>8511100009 - ШТ-ПРОЧИЕ СВЕЧИ ЗАЖИГАНИЯ , ПРОЧИЕ</t>
  </si>
  <si>
    <t>8544499108 - ПРОВОДА И КАБЕЛИ С ИЗОЛИРОВАННЫМИ ПРОВОДНИКАМИ ДИАМЕТРОМ БОЛЕЕ 0,51 ММ, ПРОЧИЕ</t>
  </si>
  <si>
    <t>8607191009 - ОСИ В СОБРАННОМ ИЛИ РАЗОБРАННОМ ВИДЕ, ПРОЧИЕ</t>
  </si>
  <si>
    <t>8537109800 - ПУЛЬТЫ, ПАНЕЛИ, КОНСОЛИ, СТОЛЫ,РАСПРЕДЕЛИТЕЛЬНЫЕ ЩИТЫ И ОСНОВАНИЯ ДЛЯ ЭЛ. АППАРАТУРЫ ПРОЧИЕ: НА НАПРЯЖЕНИЕ НЕ БОЛЕЕ 1000 В: ПРОЧИЕ</t>
  </si>
  <si>
    <t>8431498009 - ЧАСТИ, ПРЕДНАЗНАЧЕННЫЕ ИСКЛЮЧИТЕЛЬНО ИЛИ В ОСНОВНОМ ДЛЯ МАШИН И МЕХАНИЗМОВ ТОВАРНОЙ ПОЗИЦИИ 8426, 8429 ИЛИ 8430: ПРОЧИЕ,ПРОЧИЕ</t>
  </si>
  <si>
    <t>8471900000 - ШТ-ПРОЧИЕ ВЫЧИСЛИТЕЛЬНЫЕ МАШИНЫ И ИХ БЛОКИ;МАГНИТНЫЕ ИЛИ ОПТИЧЕСКИЕ СЧИТЫВАЮЩИЕ УСТРОЙСТВА,МАШИНЫ ДЛЯ ПЕРЕНОСА ДАННЫХ НА НОСИТЕЛИ ИНФОРМАЦИ В КОДИРОВАННОЙ ФОРМЕ И МАШИНЫ ДЛЯ ОБРАБОТКИ ПОДОБНОЙ ИНФОРМАЦИИ</t>
  </si>
  <si>
    <t>8419908509 - ПРОЧИЕ ЧАСТИ, КРОМЕ ЧАСТЕЙ ОБОРУДОВАНИЯ ДЛЯ МЕДИЦИНСКОЙ ПРОМЫШЛЕННОСТИ</t>
  </si>
  <si>
    <t>8431200000 - ЧАСТИ, ПРЕДНАЗНАЧЕННЫЕ ИСКЛЮЧИТЕЛЬНО ИЛИ В ОСНОВНОМ ДЛЯ МАШИН ИЛИ МЕХАНИЗМОВ ТОВАРНОЙ ПОЗИЦИИ 8427</t>
  </si>
  <si>
    <t>8535900008 - АППАРАТУРА ЭЛ. ДЛЯ КОММУТАЦИИ ИЛИ ЗАЩИТЫ ЭЛ. ЦЕПЕЙ ИЛИ ДЛЯ ПОДСОЕДИНЕНИЙ К ЭЛ. ЦЕПЯМ ИЛИ В ЭЛ. ЦЕПЯХ НА НАПРЯЖЕНИЕ БОЛЕЕ 1000 В: ПРОЧИЕ</t>
  </si>
  <si>
    <t>8536501109 - КНОПОЧНЫЕ ПЕРЕКЛЮЧАТЕЛИ НА НАПРЯЖЕНИЕ НЕ БОЛЕЕ 60 В,ПРОЧИЕ</t>
  </si>
  <si>
    <t>8516808000 - ШТ-ЭЛЕКТРИЧЕСКИЕ НАГРЕВАТЕЛЬНЫЕ СОПРОТИВЛЕНИЯ,ПРОЧИЕ</t>
  </si>
  <si>
    <t>8481401000 - КЛАПАНЫ ПРЕДОХРАНИТЕЛЬНЫЕ ИЛИ РАЗГРУЗОЧНЫЕ ИЗ ЛИТЕЙНОГО ЧУГУНА ИЛИ СТАЛИ</t>
  </si>
  <si>
    <t>8471800000 - ШТ-УСТРОЙСТВА ВЫЧИСЛИТЕЛЬНЫХ МАШИН, ПРОЧИЕ</t>
  </si>
  <si>
    <t>IL - ИЗРАИЛЬ</t>
  </si>
  <si>
    <t>8403109000 - ШТ-ПРОЧИЕ КОТЛЫ ЦЕНРАЛЬНОГО ОТОПЛЕНИЯ, КРОМЕ КОТЛОВ ТОВАРНОЙ ПОЗИЦИИ 8402</t>
  </si>
  <si>
    <t>8536501906 - ПЕРЕКЛЮЧАТЕЛИ ПРОЧИЕ, НА НАПРЯЖЕНИЕ НЕ БОЛЕЕ 60 В:ПРОЧИЕ</t>
  </si>
  <si>
    <t>8537109100 - ПРОГРАММИРУЕМЫЕ КОНТРОЛЛЕРЫ С ПАМЯТЬЮ НА НАПРЯЖЕНИЕ НЕ БОЛЕЕ 1000 В</t>
  </si>
  <si>
    <t>8536699008 - ПРОЧИЕ ШТЕПСЕЛИ И РОЗЕТКИ НА НАПРЯЖЕНИЕ НЕ БОЛЕЕ 1000 В</t>
  </si>
  <si>
    <t>8413506100 - ШТ-НАСОСЫ ОБЪЕМНЫЕ ВОЗВРАТНО-ПОСТУПАТЕЛЬНЫЕ ПРОЧИЕ, НАСОСЫ ПОРШНЕВЫЕ: ГИДРАВЛИЧЕСКИЕ СИЛОВЫЕ</t>
  </si>
  <si>
    <t>7409210000 - ПЛИТЫ, ЛИСТЫ, ПОЛОСЫ И ЛЕНТЫ ИЗ МЕДНО-ЦИНКОВЫХ СПЛАВОВ (ЛАТУНИ) ТОЛЩИНОЙ БОЛЕЕ 0,15 ММ В РУЛОНАХ</t>
  </si>
  <si>
    <t>8207903000 - СМЕННЫЕ НАСАДКИ ДЛЯ ОТВЕРТОК</t>
  </si>
  <si>
    <t>8411990098 - ШТ-ПРОЧИЕ ЧАСТИ ДВИГАТЕЛЕЙ ТУРБОРЕАКТИВНЫХ И ТУРБОВИНТОВЫХ, ГАЗОВЫХ ТУРБИН, ПРОЧИЕ</t>
  </si>
  <si>
    <t>TN - ТУНИС</t>
  </si>
  <si>
    <t>8545110089 - ЭЛЕКТРОДЫ ПРОЧИЕ, ИСПОЛЬЗУЕМЫЕ В ПЕЧАХ, ПРОЧИЕ</t>
  </si>
  <si>
    <t>8544429009 - ПРОВОДНИКИ ЭЛЕКТРИЧЕСКИЕ ПРОЧИЕ,ОСНАЩЕННЫЕ СОЕДИНИТЕЛЬНЫМИ ПРИСПОСОБЛЕНИИЯМИ</t>
  </si>
  <si>
    <t>8542391000 - ШТ-СХЕМЫ ЭЛЕКТРОННЫЕ ИНТЕГРАЛЬНЫЕ:ТОВАРЫ, ПОИМЕНОВАННЫЕ В ПРИМЕЧАНИИ 9(Б) (III) К ДАННОЙ ГРУППЕ</t>
  </si>
  <si>
    <t>8480710000 - ФОРМЫ ДЛЯ ЛИТЬЯ РЕЗИНЫ ИЛИ ПЛАСТМАСС, ДЛЯ ЛИТЬЯ ВЫДУВАНИЕМ ИЛИ ПОД ДАВЛЕНИЕМ</t>
  </si>
  <si>
    <t>8501109300 - ШТ-ПРОЧИЕ ДВИГАТЕЛИ ПЕРЕМЕННОГО ТОКА МОЩНОСТЬЮ НЕ БОЛЕЕ 37,5 ВТ</t>
  </si>
  <si>
    <t>8504330009 - ШТ-ТРАНСФОРМАТОРЫ МОЩНОСТЬЮ БОЛЕЕ 16 КВА, НО НЕ БОЛЕЕ 500 КВА, ПРОЧИЕ</t>
  </si>
  <si>
    <t xml:space="preserve">8512909008 - ПРОЧИЕ ЧАСТИ </t>
  </si>
  <si>
    <t>1806310000 - ИЗДЕЛИЯ ПРОЧИЕ, СОДЕРЖАЩИЕ КАКАО, В БРИКЕТАХ, ПЛАСТИНКАХ ИЛИ ПЛИТКАХ С НАЧИНКОЙ</t>
  </si>
  <si>
    <t>1302199000 - ПРОЧИЕ РАСТИТЕЛЬНЫЕ СОКИ И ЭКСТРАКТЫ</t>
  </si>
  <si>
    <t>2204109100 - Л-ПРОЧИЕ АСТИ СПУМАНТЕ</t>
  </si>
  <si>
    <t>8544200000 - КАБЕЛИ КОАКСИАЛЬНЫЕ И ДРУГИЕ КОАКСИАЛЬНЫЕ ЭЛЕКТРИЧЕСКИЕ ПРОВОДНИКИ</t>
  </si>
  <si>
    <t>9026202000 - ШТ-ПРИБОРЫ И АППАРАТУРА ДЛЯ ИЗМЕРЕНИЯ ИЛИ КОНТРОЛЯ ДАВЛЕНИЯ, ЭЛЕКТРОННЫЕ</t>
  </si>
  <si>
    <t>9029100009 - ПРОЧИЕ СЧЕТЧИКИ КОЛИЧЕСТВА ПРОДУКЦИИ, ТАКСОМЕРЫ, МИЛЕОМЕТРЫ, ШАГОМЕРЫ И  АНАЛОГИЧНЫЕ ПРИБОРЫ</t>
  </si>
  <si>
    <t>8484100009 - ПРОКЛАДКИ И АНАЛОГИЧНЫЕ СОЕДИНИТЕЛЬНЫЕ ЭЛЕМЕНТЫ ИЗ ЛИСТОВОГО МЕТАЛЛА В СОЧЕТАНИИ С ДРУГИМ МАТЕРИАЛОМ ИЛИ СОСТОЯЩИЕ ИЗ ДВУХ ИЛИ БОЛЕЕ СЛОЕВ МЕТАЛЛА, ПРОЧИЕ</t>
  </si>
  <si>
    <t>8467295100 - ШТ-АППАРАТЫ УГЛОШЛИФОВАЛЬНЫЕ</t>
  </si>
  <si>
    <t>8483908100 - ЗУБЧАТЫЕ КОЛЕСА, ЦЕПНЫЕ ЗВЕЗДОЧКИ И ДРУГИЕ ЭЛЕМЕНТЫ ПЕРЕДАЧ, ПРЕДСТАВЛЕННЫЕ ОТДЕЛЬНО; ЧАСТИ, ЧУГУННЫЕ ЛИТЫЕ ИЛИ СТАЛЬНЫЕ ЛИТЫЕ</t>
  </si>
  <si>
    <t>8481801100 - АРМАТУРА СМЕСИТЕЛЬНАЯ</t>
  </si>
  <si>
    <t>8481409009 - ПРОЧИЕ КЛАПАНЫ ПРЕДОХРАНИТЕЛЬНЫЕ ИЛИ РАЗГРУЗОЧНЫЕ, ПРОЧИЕ</t>
  </si>
  <si>
    <t>8504318007 - ШТ-ТРАНСФОРМАТОРЫ МОЩНОСТЬЮ НЕ БОЛЕЕ 1 КВА, ПРОЧИЕ</t>
  </si>
  <si>
    <t>8504312909 - ШТ-ТРАНСФОРМАТОРЫ ПРОЧИЕ,МОЩНОСТЬЮ НЕ БОЛЕЕ 1 КВА, ПРОЧИЕ</t>
  </si>
  <si>
    <t>8201500000 - СЕКАТОРЫ И АНАЛОГИЧНЫЕ НОЖНИЦЫ ДЛЯ РАБОТЫ ОДНОЙ РУКОЙ (ВКЛЮЧАЯ НОЖНИЦЫ ДЛЯ РАЗДЕЛКИ ПТИЦЫ)</t>
  </si>
  <si>
    <t>3403191000 - ПРОЧИЕ МАТЕРИАЛЫ СМАЗОЧНЫЕ, СОДЕРЖАЩИЕ 70 МАС.% ИЛИ БОЛЕЕ НЕФТИ ИЛИ      ИЛИ НЕФТЕПРОДУКТОВ, ПОЛУЧЕННЫХ ИЗ БИТУМИНОЗНЫХ ПОРОД, НО НЕ В КАЧЕСТВЕ ОСНОВНОГО КОМПОНЕНТА</t>
  </si>
  <si>
    <t>2914409000 - ПРОЧИЕ КЕТОНОСПИРТЫ И КЕТОНОАЛЬДЕГИДЫ</t>
  </si>
  <si>
    <t>1211908608 - ПРОЧИЕ РАСТЕНИЯ И ИХ ЧАСТИ (ВКЛ. СЕМЕНА И ПЛОДЫ), ИСП. ГЛАВ. ОБР. В ПАРФЮМЕРИИ, ФАРМАЦИИ ИЛИ ИНСЕКТИЦИДНЫХ, ФУНГИЦИДНЫХ ИЛИ АНАЛОГ. ЦЕЛЯХ, СВЕЖИЕ,ОХЛАЖД., МОРОЖ. ИЛИ СУШЕНЫЕ, ЦЕЛЫЕ ИЛИ ИЗМЕЛЬЧ.,ДРОБЛЕНЫЕ ИЛИ МОЛОТЫЕ</t>
  </si>
  <si>
    <t>8546200000 - ИЗОЛЯТОРЫ ЭЛЕКТРИЧЕСКИЕ ИЗ ЛЮБЫХ МАТЕРИАЛОВ, КЕРАМИЧЕСКИЕ</t>
  </si>
  <si>
    <t>LK - ШРИ-ЛАНКА</t>
  </si>
  <si>
    <t>8701219019 - ШТ-ТРАКТОРЫ КОЛЕСНЫЕ ДЛЯ ПОЛУПРИЦЕПОВ: ТОЛЬКО С ПОРШНЕВЫМ ДВИГАТЕЛЕМ ВНУТРЕННЕГО СГОРАНИЯ С ВОСПЛАМЕНЕНИЕМ ОТ СЖАТИЯ (ДИЗЕЛЕМ ИЛИ ПОЛУДИЗЕЛЕМ): БЫВШИЕ В ЭКСПЛУАТАЦИИ: ТЯГАЧИ СЕДЕЛЬНЫЕ: ПРОЧИЕ</t>
  </si>
  <si>
    <t>8541290000 - ШТ-ПРОЧИЕ ТРАНЗИСТОРЫ, КРОМЕ ФОТОТРАНЗИСТОРОВ</t>
  </si>
  <si>
    <t>9026108100 - ШТ-ПРИБОРЫ И АППАРАТУРА ДЛЯ ИЗМЕРЕНИЯ ИЛИ КОНТРОЛЯ РАСХОДА ИЛИ УРОВНЯ ЖИДКОСТЕЙ: НЕ ЭЛЕКТРОННЫЕ, РАСХОДОМЕРЫ</t>
  </si>
  <si>
    <t>9401990009 - ЧАСТИ: ПРОЧИЕ: ПРОЧИЕ</t>
  </si>
  <si>
    <t>8483102909 - ШТ-КРИВОШИПЫ И ВАЛЫ КОЛЕНЧАТЫЕ, ПРОЧИЕ</t>
  </si>
  <si>
    <t>8480600000 - ФОРМЫ ДЛЯ ЛИТЬЯ МИНЕРАЛЬНЫХ МАТЕРИАЛОВ</t>
  </si>
  <si>
    <t>8512400009 - ШТ-СТЕКЛООЧИСТИТЕЛИ, АНТИОБЛЕДЕНИТЕЛИ И ПРОТИВОЗАПОТЕВАТЕЛИ,ПРОЧИЕ</t>
  </si>
  <si>
    <t>8512309009 - ПРИБОРЫ ЗВУКОВОЙ СИГНАЛИЗАЦИИ, ПРОЧИЕ</t>
  </si>
  <si>
    <t>8108200003 - ПРОЧИЙ ТИТАН ГУБЧАТЫЙ</t>
  </si>
  <si>
    <t>KZ - КАЗАХСТАН</t>
  </si>
  <si>
    <t>8307100009 - ТРУБЫ ГИБКИЕ ИЗ НЕДРАГОЦЕННЫХ МЕТАЛЛОВ, С ФИТИНГАМИ ИЛИ БЕЗ НИХ, ИЗ ЧЕРНЫХ МЕТАЛЛОВ, ПРОЧИЕ</t>
  </si>
  <si>
    <t>8104110000 - МАГНИЙ НЕОБРАБОТАННЫЙ, СОДЕРЖАЩИЙ ПО МАССЕ НЕ МЕНЕЕ 99,8% МАГНИЯ</t>
  </si>
  <si>
    <t>7319901000 - ПРОЧИЕ ИГЛЫ ШВЕЙНЫЕ, ШТОПАЛЬНЫЕ ИЛИ ВЫШИВАЛЬНЫЕ</t>
  </si>
  <si>
    <t>0206220009 - ПРОЧИЕ ПЕЧЕНЬ КРУПНОГО РОГАТОГО СКОТА, МОРОЖЕННАЯ</t>
  </si>
  <si>
    <t>PY - ПАРАГВАЙ</t>
  </si>
  <si>
    <t>NG - НИГЕРИЯ</t>
  </si>
  <si>
    <t>1518009100 - ЖИВОТНЫЕ ИЛИ РАСТИТЕЛЬНЫЕ ЖИРЫ И МАСЛА,И ИХ ФРАКЦИИ,ВАРЕНЫЕ,ОКИСЛЕННЫЕ ВОЗДУШНОЙ ПРОДУВКОЙ,ПОЛИМЕРИЗОВАННЫЕ ПУТЕМ НАГРЕВАНИЯ В ВАКУМЕ ИЛИ ИНЕРТНОМ ГАЗЕ, КРОМЕ ПРОДУКТОВ ТОВАРНОЙ ПОЗИЦИИ 1516</t>
  </si>
  <si>
    <t>0901110002 - КОФЕ НЕЖАРЕНЫЙ С КОФЕИНОМ РОБУСТА (COFFEA CANEPHORA)</t>
  </si>
  <si>
    <t>0901110001 - КОФЕ НЕЖАРЕНЫЙ С КОФЕИНОМ АРАБИКА (COFFEA ARABICA)</t>
  </si>
  <si>
    <t>8536508009 - ПРОЧИЕ ПЕРЕКЛЮЧАТЕЛИ</t>
  </si>
  <si>
    <t>8536411000 - РЕЛЕ НА НАПРЯЖЕНИЕ НЕ БОЛЕЕ 60 В НА СИЛУ ТОКА НЕ БОЛЕЕ 2 А</t>
  </si>
  <si>
    <t>SG - СИНГАПУР</t>
  </si>
  <si>
    <t>9019109001 - ГИДРОМАССАЖНЫЕ ВАННЫ И ДУШЕВЫЕ КАБИНЫ</t>
  </si>
  <si>
    <t>8528591008 - ШТ-МОНИТОРЫ ПРОЧИЕ, МОНОХРОМНЫЕ, ПРОЧИЕ</t>
  </si>
  <si>
    <t>8479908000 - ЧАСТИ МАШИН, ПРОЧИЕ</t>
  </si>
  <si>
    <t>8501101009 - ШТ-СИНХРОННЫЕ ДВИГАТЕЛИ МОЩНОСТЬЮ НЕ БОЛЕЕ 18 ВТ, ЭЛЕКТРИЧЕСКИЕ, ПРОЧИЕ</t>
  </si>
  <si>
    <t>8210000000 - УСТРОЙСТВА РУЧНЫЕ МЕХАНИЧЕСКИЕ МАССОЙ 10 КГ ИЛИ МЕНЕЕ ДЛЯ ПРИГОТОВЛЕНИЯ, ОБРАБОТКИ ИЛИ ПОДАЧИ ПИЩИ ИЛИ НАПИТКОВ</t>
  </si>
  <si>
    <t>2917330000 - ДИНОНИЛ- ИЛИ ДИДЕЦИЛОРТОФТАЛАТЫ</t>
  </si>
  <si>
    <t>0403905900 - ПРОЧАЯ МОЛОЧНАЯ ПРОДУКЦИЯ БЕЗ ВКУСО-АРОМАТИЧ.ДОБАВОК И БЕЗ ДОБАВЛЕНИЯ   ФРУКТОВ, ОРЕХОВ ИЛИ КАКАО,БЕЗ ДОБАВЛЕНИЯ САХАРА ИЛИ ДРУГИХ  ПОДСЛАЩИВАЮЩИХ ВЕЩЕСТВ, С СОДЕРЖАНИЕМ ЖИРА ПО МАССЕ БОЛЕЕ 6%</t>
  </si>
  <si>
    <t>0207119009 - ПРОЧИЕ, ОЩИПАННЫЕ И ПОТРОШЕНЫЕ, БЕЗ ГОЛОВЫ И ПЛЮСЕН НОГ И БЕЗ ШЕЙКИ, СЕРДЦА, ПЕЧЕНИ, И МУСКУЛЬНОГО ЖЕЛУДКА, ПРЕДСТАВЛЕННЫЕ КАК "65%-НЫЕ ЦЫПЛЯТА",...НЕ РАЗДЕЛАННЫЕ НА ЧАСТИ, СВЕЖИЕ ИЛИ ОХЛАЖДЕННЫЕ</t>
  </si>
  <si>
    <t>0802129000 - ПРОЧИЙ МИНДАЛЬ БЕЗ СКОРЛУПЫ, ЗА ИСКЛЮЧЕНИЕМ ГОРЬКОГО</t>
  </si>
  <si>
    <t>CL - ЧИЛИ</t>
  </si>
  <si>
    <t>0202309004 - ПРОЧ.ОБВАЛЕННОЕ МЯСО КРУПНОГО РОГАТОГО СКОТА, МОРОЖ., В ПОРЯДКЕ, УКАЗАН.В ДОПОЛНИТЕЛЬНОМ ПРИМЕЧАНИИ ЕВРАЗИЙСКОГО ЭКОНОМИЧЕСКОГО СОЮЗА  1 К ГРУППЕ 02, КРОМЕ ВКЛЮЧ.В ПОДСУБПОЗ. 0201 10 000 2 ИЛИ 0201 10 000 3</t>
  </si>
  <si>
    <t>8533210000 - РЕЗИСТОРЫ ПОСТОЯННЫЕ МОЩНОСТЬЮ НЕ БОЛЕЕ 20 ВТ</t>
  </si>
  <si>
    <t>8536901000 - СОЕДИНИТЕЛИ И КОНТАКТНЫЕ ЭЛЕМЕНТЫ ДЛЯ ПРОВОДОВ И КАБЕЛЕЙ НА НАПРЯЖЕНИЕ НЕ БОЛЕЕ 1000 В</t>
  </si>
  <si>
    <t>8708803509 - ПРОЧИЕ АМОРТИЗАТОРЫ ПОДВЕСКИ, ПРОЧИЕ</t>
  </si>
  <si>
    <t>9017203900 - ШТ-ИНСТРУМЕНТЫ ДЛЯ РАЗМЕТКИ</t>
  </si>
  <si>
    <t>8441909000 - ПРОЧИЕ ЧАСТИ К ОБОРУДОВАНИЮ ДЛЯ ПРОИЗВОДСТВА ИЗДЕЛИЙ ИЗ БУМАЖНОЙ МАССЫ, БУМАГИ ИЛИ КАРТОНА</t>
  </si>
  <si>
    <t>8504221000 - ШТ-ТРАНСФОРМАТОРЫ С ЖИДКИМ ДИЭЛЕКТРИКОМ МОЩНОСТЬЮ БОЛЕЕ 650 КВА, НО НЕ БОЛЕЕ 1600 КВА</t>
  </si>
  <si>
    <t>7607209000 - ФОЛЬГА АЛЮМИНИЕВАЯ (БЕЗ ОСНОВЫ ИЛИ НА ОСНОВЕ ИЗ БУМАГИ, КАРТОНА, ПЛАСТМАССЫ ИЛИ АНАЛОГИЧНЫХ МАТЕРИАЛОВ), С ОСНОВОЙ, ТОЛЩИНОЙ (НЕ СЧИТАЯ ОСНОВЫ) НЕ МЕНЕЕ 0,021 ММ, НО НЕ БОЛЕЕ 0,2 ММ, ПРОЧАЯ</t>
  </si>
  <si>
    <t>8203200009 - КЛЕЩИ (ВКЛЮЧАЯ КУСАЧКИ), ПЛОСКОГУБЦЫ, ПАССАТИЖИ, ЩИПЧИКИ И АНАЛОГИЧНЫЕ ИНСТРУМЕНТЫ, ПРОЧИЕ</t>
  </si>
  <si>
    <t>8412904008 - ЧАСТИ ГИДРАВЛИЧЕСКИХ СИЛОВЫХ УСТАНОВОК И ДВИГАТЕЛЕЙ: ПРОЧИЕ</t>
  </si>
  <si>
    <t>2809200000 - КГ P2O5-КИСЛОТА ФОСФОРНАЯ И КИСЛОТЫ ПОЛИФОСФОРНЫЕ</t>
  </si>
  <si>
    <t>2402209000 - 1000 ШТ-ПРОЧИЕ СИГАРЕТЫ, СОДЕРЖАЩИЕ ТАБАК</t>
  </si>
  <si>
    <t>2826300000 - ГЕКСАФТОРОАЛЮМИНАТ НАТРИЯ (СИНТЕТИЧЕСКИЙ КРИОЛИТ)</t>
  </si>
  <si>
    <t>9603500009 - ШТ-ЩЕТКИ, ЯВЛЯЮЩИЕСЯ ЧАСТЯМИ МЕХАНИЗМОВ, ПРИБОРОВ ИЛИ ТРАНСПОРТНЫХ СРЕДСТВ,ПРОЧИЕ</t>
  </si>
  <si>
    <t>0704901001 - БЕЛОКОЧАННАЯ КАПУСТА</t>
  </si>
  <si>
    <t>0813409500 - ПРОЧИЕ ПЛОДЫ СУШЕНЫЕ, КРОМЕ ПЛОДОВ ТОВАРНЫХ ПОЗИЦИЙ 0801-0806</t>
  </si>
  <si>
    <t>KG - КЫРГЫЗСТАН</t>
  </si>
  <si>
    <t>8525899900 - ШТ-ПРОЧИЕ ЗАПИС. ВИДЕОКАМЕРЫ,ПРОЧИЕ</t>
  </si>
  <si>
    <t>LA - ЛАОССКАЯ НАРОДНО-ДЕМОК. РЕСПУБЛИКА</t>
  </si>
  <si>
    <t>8532240000 - КОНДЕНСАТОРЫ ПОСТОЯННОЙ ЕМКОСТИ КЕРАМИЧЕСКИЕ МНОГОСЛОЙНЫЕ</t>
  </si>
  <si>
    <t>8538100000 - ЧАСТИ ПУЛЬТОВ, ПАНЕЛЕЙ, КОНСОЛЕЙ, СТОЛОВ, РАСПРЕДЕЛИТЕЛЬНЫХ ЩИТОВ И ПРОЧИХ ОСНОВАНИЙ ДЛЯ ИЗДЕЛИЙ ТОВАРНОЙ ПОЗИЦИИ 8537, НО НЕ УКОМПЛЕКТОВАННЫЕ СООТВЕТСТВУЮЩЕЙ АППАРАТУРОЙ</t>
  </si>
  <si>
    <t>9025900008 - ЧАСТИ И ПРИНАДЛЕЖНОСТИ ТЕРМОМЕТРОВ, ПИРОМЕТРОВ, БАРОМЕТРОВ И ПСИХРОМЕТРОВ, ПРОЧИЕ</t>
  </si>
  <si>
    <t>8443991000 - ЧАСТИ И ПРИНАДЛЕЖНОСТИ, ЭЛЕКТРОННЫЕ МОДУЛИ</t>
  </si>
  <si>
    <t>8481808508 - ПРОЧИЕ ЗАТВОРЫ ДИСКОВЫЕ ПОВОРОТНЫЕ, ПРОЧИЕ</t>
  </si>
  <si>
    <t>8481801900 - ПРОЧИЕ КРАНЫ, КЛАПАНЫ, ВЕНТИЛИ ДЛЯ РАКОВИН, УМЫВАЛЬНИКОВ, БИДЕ, РЕЗЕРВУАРОВ ДЛЯ ВОДЫ, ВАНН И АНАЛОГИЧНЫХ УСТРОЙСТВ</t>
  </si>
  <si>
    <t>8441800000 - ШТ-ОБОРУДОВАНИЕ ПРОЧЕЕ ДЛЯ ПРОИЗВОДСТВА ИЗДЕЛИЙ ИЗ БУМАЖНОЙ МАССЫ, БУМАГИ И КАРТОНА</t>
  </si>
  <si>
    <t>8206000000 - ИНСТРУМЕНТЫ ИЗ ДВУХ ИЛИ БОЛЕЕ ТОВАРНЫХ ПОЗИЦИЙ С 8202-8205, В НАБОРАХ, ПРЕДНАЗНАЧЕННЫХ ДЛЯ РОЗНИЧНОЙ ПРОДАЖИ</t>
  </si>
  <si>
    <t>7318169109 - ГАЙКИ ПРОЧИЕ С ВНУТРЕННИМ ДИАМЕТРОМ НЕ БОЛЕЕ 12 ММ, С НАРЕЗАННОЙ РЕЗЬБОЙ</t>
  </si>
  <si>
    <t>8416201000 - ШТ-ГОРЕЛКИ ТОПОЧНЫЕ ПРОЧИЕ, ВКЛЮЧАЯ КОМБИНИРОВАННЫЕ, ТОЛЬКО ДЛЯ ГАЗА, МОНОБЛОЧНЫЕ, ВКЛЮЧАЮЩИЕ ВЕНТИЛЯТОР И УСТРОЙСТВО УПРАВЛЕНИЯ</t>
  </si>
  <si>
    <t>2710196209 - ТОПЛИВА ЖИДКИЕ С СОДЕРЖАНИЕМ СЕРЫ НЕ БОЛЕЕ 1 МАС.%, ПРОЧИЕ</t>
  </si>
  <si>
    <t>2710199800 - ПРОЧИЕ СМАЗОЧНЫЕ МАСЛА И ПРОЧИЕ МАСЛА</t>
  </si>
  <si>
    <t>2916310000 - КИСЛОТА БЕНЗОЙНАЯ, ЕЕ СОЛИ И СЛОЖНЫЕ ЭФИРЫ</t>
  </si>
  <si>
    <t>9613800000 - ШТ-ПРОЧИЕ ЗАЖИГАЛКИ</t>
  </si>
  <si>
    <t>0710809500 - ПРОЧИЕ ОВОЩИ, СЫРЫЕ ИЛИ ВАРЕНЫЕ В ВОДЕ ИЛИ НА ПАРУ, МОРОЖЕНЫЕ</t>
  </si>
  <si>
    <t>0511919019 - ПРОЧАЯ ИКРА РЫБ</t>
  </si>
  <si>
    <t>0406909909 - СЫРЫ ПРОЧИЕ, ПРОЧИЕ</t>
  </si>
  <si>
    <t>2005202000 - КАРТОФЕЛЬ ПРОЧИЙ НАРЕЗАННЫЙ ТОНКИМИ ЛОМТИКАМИ, ОБЖАРЕННЫЙ ИЛИ ПОДСУШЕННЫЙ, СОЛЕНЫЙ ИЛИ НЕСОЛЕНЫЙ, АРОМАТИЗИРОВАННЫЙ ИЛИ НЕАРОМАТИЗИРОВАННЫЙ,В ГЕРМЕТИЧНЫХ УПАКОВКАХ,ПРИГОДНЫЙ ДЛЯ УПОТРЕБЛЕНИЯ</t>
  </si>
  <si>
    <t>9031100000 - ШТ-МАШИНЫ БАЛАНСИРОВОЧНЫЕ ДЛЯ МЕХАНИЧЕСКИХ ЧАСТЕЙ</t>
  </si>
  <si>
    <t>9027500000 - ШТ-ПРИБОРЫ И АППАРАТУРА, ОСНОВАННЫЕ НА ДЕЙСТВИИ ОПТИЧЕСКОГО ИЗЛУЧЕНИЯ (УЛЬТРАФИОЛЕТОВОГО, ВИДИМОЙ ЧАСТИ СПЕКТРА, ИНФРАКРАСНОГО), ПРОЧИЕ</t>
  </si>
  <si>
    <t>8531809500 - ШТ-ЭЛЕКТРООБОРУДОВАНИЕ ЗВУКОВОЕ ИЛИ ВИЗУАЛЬНОЕ СИГНАЛИЗАЦИОННОЕ, КРОМЕ ОБОРУДОВАНИЯ ТОВАРНОЙ ПОЗИЦИИ 8512 ИЛИ 8530: УСТРОЙСТВА ПРОЧИЕ</t>
  </si>
  <si>
    <t>8532210000 - КОНДЕНСАТОРЫ ПОСТОЯННОЙ ЕМКОСТИ ТАНТАЛОВЫЕ</t>
  </si>
  <si>
    <t>9018908409 - ШТ-ПРОЧИЕ ИНСТРУМЕНТЫ И ОБОРУДОВАНИЕ, ПРОЧИЕ</t>
  </si>
  <si>
    <t>8515900000 - ЧАСТИ МАШИН И АППАРАТОВ ДЛЯ ЭЛЕКТРИЧЕСКОЙ (В ТОМ ЧИСЛЕ С ЭЛЕКТРИЧЕСКИМ НАГРЕВОМ ГАЗА), ЛАЗЕРНОЙ ИЛИ ДРУГОЙ СВЕТОВОЙ ИЛИ ФОТОННОЙ, УЛЬТРАЗВУКОВОЙ, ПАЙКИ ИЛИ СВАРКИ</t>
  </si>
  <si>
    <t>8516802009 - ШТ-ЭЛ. НАГРЕВ-Е СОПР-Я, СМОНТИРОВАННЫЕ С ИЗОЛИРОВАННЫМ КАРКАСОМ, ПРОЧИЕ</t>
  </si>
  <si>
    <t>8414308909 - ШТ-КОМПРЕССОРЫ, ИСПОЛЬЗУЕМЫЕ В ХОЛОДИЛЬНОМ ОБОРУДОВАНИИ,МОЩНОСТЬЮ БОЛЕЕ 0,4 КВТ, ПРОЧИЕ, ПРОЧИЕ</t>
  </si>
  <si>
    <t>PT - ПОРТУГАЛИЯ</t>
  </si>
  <si>
    <t>8425190009 - ШТ-ТАЛИ ПОДЪЕМНЫЕ И ПОДЪЕМНИКИ (КРОМЕ СКИПОВЫХ ПОДЪЕМНИКОВ ИЛИ ПОДЪЕМНИКОВ, ИСПОЛЬЗУЕМЫХ ДЛЯ ПОДЪЕМА ТРАНСПОРТНЫХ СРЕДСТВ), ПРОЧИЕ</t>
  </si>
  <si>
    <t>7419200000 - ИЗДЕЛИЯ ИЗ МЕДИ ЛИТЫЕ, ФАСОННЫЕ, ШТАМПОВАННЫЕ ИЛИ КОВАНЫЕ, НО НЕ ПОДВЕРГНУТЫЕ ДАЛЬНЕЙШЕЙ ОБРАБОТКЕ</t>
  </si>
  <si>
    <t>2401208501 - ТАБАК ТИПА ВИРДЖИНИЯ  С ЧАСТИЧНО ИЛИ ПОЛНОСТЬЮ ОТДЕЛЕННОЙ СРЕДНЕЙ ЖИЛКОЙ ТЕПЛОВОЙ СУШКИ</t>
  </si>
  <si>
    <t>2401106000 - ПРОЧИЙ ТАБАК С НЕОТДЕЛЕННОЙ СРЕДНЕЙ ЖИЛКОЙ ТИПА ОРИЕНТАЛЬ СОЛНЕЧНОЙ СУШКИ</t>
  </si>
  <si>
    <t>9610000000 - ДОСКИ ГРИФЕЛЬНЫЕ ДЛЯ ПИСЬМА ИЛИ РИСОВАНИЯ, В РАМАХ ИЛИ БЕЗ РАМ</t>
  </si>
  <si>
    <t>0811907500 - ПРОЧ.ВИШНЯ КИСЛАЯ, ИЛИ ВИШНЯ ОБЫКНОВЕННАЯ (PRUNUS CERASUS)ПОДВЕРГНУТ.ИЛИ НЕ ПОДВЕРГНУТ.ТЕПЛОВ.ОБРАБОТКЕ В ВОДЕ ИЛИ НА ПАРУ, МОРОЖЕНАЯ, С ДОБАВЛЕНИЕМ ИЛИ БЕЗ ДОБАВЛЕНИЯ САХАРА ИЛИ ДР. ПОДСЛАЩ. ВЕЩ-В</t>
  </si>
  <si>
    <t>1105200000 - ХЛОПЬЯ И ГРАНУЛЫ КАРТОФЕЛЬНЫЕ</t>
  </si>
  <si>
    <t>9031803400 - ШТ-ПРОЧИЕ ПРИБОРЫ, УСТРОЙСТВА И МАШИНЫ ЭЛЕКТРОННЫЕ ДЛЯ ИЗМЕРЕНИЯ ИЛИ КОНТРОЛЯ ГЕОМЕТРИЧЕСКИХ ВЕЛИЧИН</t>
  </si>
  <si>
    <t>9401610000 - ШТ-МЕБЕЛЬ ОБИТАЯ ДЛЯ СИДЕНИЯ С ДЕРЕВЯННЫМ КАРКАСОМ ПРОЧАЯ</t>
  </si>
  <si>
    <t>9032200000 - ШТ-МАНОСТАТЫ</t>
  </si>
  <si>
    <t>8482500009 - ШТ-ПОДШИПНИКИ С ЦИЛИНДРИЧЕСКИМИ РОЛИКАМИ ПРОЧИЕ</t>
  </si>
  <si>
    <t>8483303809 - ШТ-ПРОЧИЕ КОРПУСА ПОДШИПНИКОВ СКОЛЬЖЕНИЯ ДЛЯ ВАЛОВ, ПРОЧИЕ</t>
  </si>
  <si>
    <t>7320909008 - ПРОЧИЕ ПРУЖИНЫ И ЛИСТЫ ДЛЯ НИХ, ИЗ ЧЕРНЫХ МЕТАЛЛОВ, ПРОЧИЕ</t>
  </si>
  <si>
    <t>8421290009 - ШТ-ОБОРУДОВАНИЕ И УСТРОЙСТВА ДЛЯ ФИЛЬТРОВАНИЯ ИЛИ ОЧИСТКИ ЖИДКОСТЕЙ ПРОЧЕЕ</t>
  </si>
  <si>
    <t>7615108009 - ИЗДЕЛИЯ СТОЛОВЫЕ, КУХОННЫЕ ИЛИ ПРОЧИЕ ИЗДЕЛИЯ ДЛЯ БЫТОВЫХ НУЖД И ИХ ЧАСТИ; МОЧАЛКИ ДЛЯ ЧИСТКИ КУХОННОЙ ПОСУДЫ, ПОДУШЕЧКИ ДЛЯ ЧИСТКИ ИЛИ ПОЛИРОВКИ, ПЕРЧАТКИ И АНАЛОГИЧНЫЕ ИЗДЕЛИЯ ИЗ АЛЮМИНИЯ, ПРОЧИЕ</t>
  </si>
  <si>
    <t>8207506000 - ПРОЧИЕ ИНСТРУМЕНТЫ ДЛЯ ОБРАБОТКИ МЕТАЛЛА, С РАБОЧЕЙ ЧАСТЬЮ ИЗ БЫСТРОРЕЖУЩЕЙ СТАЛИ</t>
  </si>
  <si>
    <t>8413302008 - НАСОСЫ ТОПЛИВНЫЕ, ПРОЧИЕ</t>
  </si>
  <si>
    <t>9404291000 - ШТ-МАТРАЦЫ ИЗ ПРОЧИХ МАТЕРИАЛОВ, ПРУЖИННЫЕ</t>
  </si>
  <si>
    <t>9031803800 - ШТ-ПРИБОРЫ, УСТРОЙСТВА И МАШИНЫ ПРОЧИЕ,ЭЛЕКТРОННЫЕ:ПРОЧИЕ</t>
  </si>
  <si>
    <t>9401710009 - ШТ-МЕБЕЛЬ ОБИТАЯ ДЛЯ СИДЕНИЯ С МЕТАЛЛИЧЕСКИМ КАРКАСОМ ПРОЧАЯ</t>
  </si>
  <si>
    <t>9030331000 - ШТ-ПРИБОРЫ И АППАРАТУРА ДЛЯ ИЗМЕРЕНИЯ ИЛИ КОНТРОЛЯ НАПРЯЖЕНИЯ, СИЛЫ ТОКА, СОПРОТИВЛЕНИЯ ИЛИ МОЩНОСТИ, ПРОЧИЕ, БЕЗ ЗАПИСЫВАЮЩЕГО УСТРОЙСТВА, ЭЛЕКТРОННЫЕ</t>
  </si>
  <si>
    <t>8541100009 - ШТ-ПРОЧИЕ ДИОДЫ, КРОМЕ ФОТОДИОДОВ ИЛИ СВЕТОИЗЛУЧАЮЩИХ ДИОДОВ</t>
  </si>
  <si>
    <t>9026102900 - ШТ-ПРИБОРЫ И АППАРАТУРА ДЛЯ ИЗМЕРЕНИЯ ИЛИ КОНТРОЛЯ РАСХОДА ИЛИ УРОВНЯ ЖИДКОСТЕЙ: ЭЛЕКТРОННЫЕ, ПРОЧИЕ</t>
  </si>
  <si>
    <t>8483402500 - ШТ-ЧЕРВЯЧНЫЕ ПЕРЕДАЧИ</t>
  </si>
  <si>
    <t>8483303209 - ШТ-КОРПУСА ПОДШИПНИКОВ БЕЗ ВСТРОЕННЫХ ШАРИКОВЫХ ИЛИ РОЛИКОВЫХ ПОДШИПНИКОВ, ПОДШИПНИКИ СКОЛЬЖЕНИЯ ДЛЯ ВАЛОВ ДЛЯ ГРАЖДАНСКОЙ АВИАЦИИ ПРОЧИЕ</t>
  </si>
  <si>
    <t>8302300009 - КРЕПЕЖНАЯ АРМАТУРА, ФУРНИТУРА И АНАЛОГИЧНЫЕ ДЕТАЛИ ДЛЯ МОТОРНЫХ ТРАНСПОР НЫХ СРЕДСТВ ПРОЧИЕ</t>
  </si>
  <si>
    <t>8207509000 - ПРОЧИЕ ИНСТРУМЕНТЫ ДЛЯ СВЕРЛЕНИЯ С РАБОЧЕЙ ЧАСТЬЮ ИЗ ДРУГИХ МАТЕРИАЛОВ, КРОМЕ ИНСТРУМЕНТОВ ДЛЯ БУРЕНИЯ СКАЛЬНЫХ ПОРОД</t>
  </si>
  <si>
    <t>8207503000 - СВЕРЛА, ИСПОЛЬЗУЕМЫЕ ДЛЯ СВЕРЛЕНИЯ КАМЕННОЙ КЛАДКИ</t>
  </si>
  <si>
    <t>8413708100 - ШТ-НАСОСЫ ЦЕНТРОБЕЖНЫЕ, ПРОЧИЕ, С ДИАМЕТРОМ ВЫПУСКНОГО ПАТРУБКА БОЛЕЕ 15ММ, ОДНОСТУПЕНЧАТЫЕ</t>
  </si>
  <si>
    <t>9608990001 - ПРОЧИЕ ДЕРЖАТЕЛИ ДЛЯ ПЕРЬЕВ, КАРАНДАШЕЙ И АНАЛОГИЧНЫЕ ДЕРЖАТЕЛИ</t>
  </si>
  <si>
    <t>8536501509 - ПОВОРОТНЫЕ ПЕРЕКЛЮЧАТЕЛИ НА НАПРЯЖЕНИЕ НЕ БОЛЕЕ 60 В,ПРОЧИЕ</t>
  </si>
  <si>
    <t>8504408300 - ШТ-ВЫПРЯМИТЕЛИ</t>
  </si>
  <si>
    <t>8431390000 - ЧАСТИ, ПРЕДНАЗНАЧЕННЫЕ ИСКЛЮЧИТЕЛЬНО ИЛИ В ОСНОВНОМ ДЛЯ ОБОРУДОВАНИЯ МАШИН ИЛИ МЕХАНИЗМОВ ТОВАРНОЙ ПОЗИЦИИ 8428: ПРОЧИЕ</t>
  </si>
  <si>
    <t>8302600009 - АВТОМАТИЧЕСКИЕ УСТРОЙСТВА ДЛЯ ЗАКРЫВАНИЯ ДВЕРЕЙ, ПРОЧИЕ</t>
  </si>
  <si>
    <t>8471500000 - ШТ-БЛОКИ ВЫЧИСЛИТ.МАШИН,БЛОКИ ОБРАБОТКИ ДАННЫХ, ОТЛИЧНЫЕ ОТ ОПИСАННЫХ В СУБПОЗИЦИИ 8471 41 ИЛИ 8471 49, СОДЕРЖАЩ.ИЛИ НЕ СОДЕРЖАЩ.В ОДНОМ КОРПУСЕ ОДНОИЛИ ДВА ИЗ СЛЕДУЮЩИХ УСТР-В:ЗАПОМИНАЮЩЕЕ,ВВОДА,ВЫВОДА</t>
  </si>
  <si>
    <t>3910000008 - ПРОЧИЕ СИЛИКОНЫ В ПЕРВИЧНЫХ ФОРМАХ, ПРОЧИЕ</t>
  </si>
  <si>
    <t>2208906909 - Л 100% СПИРТА-ПРОЧИЕ СПИРТНЫЕ НАПИТКИ , В СОСУДАХ ЕМКОСТЬЮ 2 Л ИЛИ МЕНЕЕ.</t>
  </si>
  <si>
    <t>2208906901 - Л 100% СПИРТА-ПРОЧИЕ СПИРТНЫЕ НАПИТКИ, В СОСУДАХ ЕМКОСТЬЮ 2 Л ИЛИ МЕНЕЕ, С ФАКТИЧЕСКОЙ КОНЦЕНТРАЦИЕЙ СПИРТА НЕ БОЛЕЕ 7 ОБ.%</t>
  </si>
  <si>
    <t>2208903300 - Л 100% СПИРТА-НАСТОЙКА СЛИВОВАЯ, ГРУШЕВАЯ ИЛИ ВИШНЕВАЯ СПИРТОВАЯ (ИСКЛЮЧАЯ ЛИКЕРЫ), В  СОСУДАХ ЕМКОСТЬЮ 2 Л И МЕНЕЕ</t>
  </si>
  <si>
    <t>2208701000 - Л 100% СПИРТА-ЛИКЕРЫ , В СОСУДАХ ЕМКОСТЬЮ 2 Л ИЛИ МЕНЕЕ</t>
  </si>
  <si>
    <t>2208601100 - Л 100% СПИРТА-ВОДКА, С КОНЦЕНТРАЦИЕЙ СПИРТА 45,4 ОБ.% ИЛИ МЕНЕЕ, В СОСУДАХ ЕМКОСТЬЮ 2Л  ИЛИ МЕНЕЕ</t>
  </si>
  <si>
    <t>8716909000 - ПРОЧИЕ ЧАСТИ К ПРИЦЕПАМ И ПОЛУПРИЦЕПАМ</t>
  </si>
  <si>
    <t>9401410000 - ШТ-МЕБЕЛЬ ДЛЯ СИДЕНИЯ, КРОМЕ ДАЧНОЙ ИЛИ ПОХОДНОЙ, ТРАНСФОРМИРУЕМАЯ В КРОВАТИ: ИЗ ДРЕВЕСИНЫ</t>
  </si>
  <si>
    <t>8504403008 - ШТ-ПРОЧИЕ ПРЕОБРАЗОВАТЕЛИ СТАТИЧЕСКИЕ: ИСПОЛЬЗУЕМЫЕ С ТЕЛЕКОММУНИКАЦИОННОЙ АППАРАТУРОЙ, ВЫЧИСЛИТЕЛЬНЫМИ МАШИНАМИ И ИХ БЛОКАМИ</t>
  </si>
  <si>
    <t>7326200009 - ИЗДЕЛИЯ ИЗ ПРОВОЛОКИ, ИЗГОТОВЛЕННОЙ ИЗ ЧЕРНЫХ МЕТАЛЛОВ, ПРОЧИЕ</t>
  </si>
  <si>
    <t>8504901100 - СЕРДЕЧНИКИ ФЕРРИТНЫЕ ДЛЯ ТРАНСФОРМАТОРОВ, КАТУШЕК ИНДУКТИВНОСТИ И ДРОССЕЛЕЙ</t>
  </si>
  <si>
    <t>8466209800 - ПРОЧИЕ ПРИСПОСОБЛЕНИЯ ДЛЯ КРЕПЛЕНИЯ ОБРАБАТЫВАЕМЫХ ДЕТАЛЕЙ, ПРОЧИЕ</t>
  </si>
  <si>
    <t>8544609009 - ПРОЧИЕ ПРОВОДНИКИ ЭЛЕКТРИЧЕСКИЕ НА НАПРЯЖЕНИЕ БОЛЕЕ 1000 В</t>
  </si>
  <si>
    <t>8544601000 - МЕДНЫЕ ПРОВОДНИКИ ЭЛЕКТРИЧЕСКИЕ НА НАПРЯЖЕНИЕ БОЛЕЕ 1000 В</t>
  </si>
  <si>
    <t>2208905608 - Л 100% СПИРТА-ПРОЧИЕ СПИРТОВЫЕ НАСТОЙКИ (ИСКЛЮЧАЯ ЛИКЕРЫ),В СОСУДАХ 2Л ИЛИ МЕНЕЕ</t>
  </si>
  <si>
    <t>2103100000 - СОУС СОЕВЫЙ</t>
  </si>
  <si>
    <t>2208401100 - Л 100% СПИРТА-РОМ И ТАФИЯ, В СОСУДАХ ЕМКОСТЬЮ 2Л ИЛИ МЕНЕЕ, РОМ С СОДЕРЖАНИЕМ ЛЕТУЧИХ ВЕЩЕСТВ, КРОМЕ ЭТИЛОВОГО СПИРТА И МЕТИЛОВОГО СПИРТОВ, 225 Г ИЛИ БОЛЕЕ НА 1ГЕКТОЛИТР ЧИСТОГО СПИРТА (С ДОП. ОТКЛОНЕНИЕМ 10%)</t>
  </si>
  <si>
    <t>9606100000 - КНОПКИ, ЗАСТЕЖКИ-ЗАЩЕЛКИ И ИХ ЧАСТИ</t>
  </si>
  <si>
    <t>9617000001 - ТЕРМОСЫ И ВАКУУМНЫЕ СОСУДЫ ПРОЧИЕ В СОБРАННОМ ВИДЕ</t>
  </si>
  <si>
    <t>8711601000 - ШТ-ВЕЛОСИПЕДЫ С УСТАНОВЛЕННЫМ ВСПОМОГАТЕЛЬНЫМ ЭЛЕКТРИЧЕСКИМ ДВИГАТЕЛЕМ С НОМИНАЛЬНОЙ МОЩНОСТЬЮ НЕ БОЛЕЕ 250 ВТ</t>
  </si>
  <si>
    <t>8532250000 - КОНДЕНСАТОРЫ ПОСТОЯННОЙ ЕМКОСТИ С БУМАЖНЫМ ИЛИ ПЛАСТМАССОВЫМ ДИЭЛЕКТРИКОМ</t>
  </si>
  <si>
    <t>8482101009 - ШТ-ПОДШИПНИКИ ШАРИКОВЫЕ, НАИБОЛЬШИЙ НАРУЖНЫЙ ДИАМЕТР КОТОРЫХ НЕ БОЛЕЕ 30 ММ</t>
  </si>
  <si>
    <t>NNN - НЕИЗВЕСТНАЯ СТРАНА</t>
  </si>
  <si>
    <t>8512200001 - ШТ-ПРИБОРЫ ОСВЕЩЕНИЯ ИЛИ ВИЗУАЛЬНОЙ СИГНАЛИЗАЦИИ ПРОЧИЕ: ДЛЯ ПРОМЫШЛЕННОЙ СБОРКИ МОТОРНЫХ ТРАНСПОРТНЫХ СРЕДСТВ ТОВАРНЫХ ПОЗИЦИЙ 8701-8705</t>
  </si>
  <si>
    <t>8466202000 - ЗАЖИМНЫЕ ПРИСПОСОБЛЕНИЯ И АРМАТУРА СПЕЦИАЛЬНОГО НАЗНАЧЕНИЯ; НАБОРЫ СТАНДАРТНЫХ ЗАЖИМНЫХ ПРИСПОСОБЛЕНИЙ И АРМАТУРЫ</t>
  </si>
  <si>
    <t>3801900009 - ПРОЧИЕ ПРОДУКТЫ, ПОЛУЧЕННЫЕ НА ОСНОВЕ ГРАФИТА ИЛИ ПРОЧИХ ФОРМ УГЛЕРОДА, В ВИДЕ ПАСТ, БЛОКОВ, ПЛАСТИН ИЛИ ПРОЧИХ ПОЛУФАБРИКАТОВ,ПРОЧИЕ</t>
  </si>
  <si>
    <t>2202991800 - Л-ПРОЧИЕ НАПИТКИ, НЕ СОДЕРЖАЩИЕ ПРОДУКТОВ ТОВАРНЫХ ПОЗИЦИЙ 0401 –0404 ИЛИ ЖИРА, ПОЛУЧЕННОГО ИЗ ПРОДУКТОВ ТОВАРНЫХ ПОЗИЦИЙ 0401 – 0404</t>
  </si>
  <si>
    <t>2103200000 - КЕТЧУП ТОМАТНЫЙ И ПРОЧИЕ ТОМАТНЫЕ СОУСЫ</t>
  </si>
  <si>
    <t>2204227900 - Л-БЕЛЫЕ ВИНА С ЗАЩИЩЕННЫМ ГЕОГРАФИЧЕСКИМ УКАЗАНИЕМ (PROTECTED GEOGRAPHICAL INDICATION, PGI), В СОСУДАХ ЕМК. БОЛЕЕ 2Л, НО НЕ БОЛЕЕ 10Л, ПРОЧИЕ, ПРОИЗВ. В ЕВРОПЕЙСКОМ СОЮЗЕ, С ФАКТИЧ. КОНЦЕНТЙ СПИРТА НЕ БОЛЕЕ 15 ОБ.%</t>
  </si>
  <si>
    <t>2204219400 - Л-ВИНА ПРОЧИЕ ВИНОГРАДНЫЕ НАТУРАЛЬНЫЕ, ВКЛЮЧАЯ КРЕПЛЕНЫЕ, С ЗАЩИЩЕННЫМ НАИМЕНОВАНИЕМ ПО ПРОИСХОЖДЕНИЮ ИЛИ С ЗАЩИЩЕННЫМ ГЕОГРАФИЧЕСКИМ УКАЗАНИЕМ, В СОСУДАХ ЕМКОСТЬЮ 2 Л ИЛИ МЕНЕЕ</t>
  </si>
  <si>
    <t>2204212200 - Л-ВИНО РЕЙНХЕССЕН БЕЛОЕ ВИНОГРАДНОЕ НАТУРАЛЬНОЕ, С ЗАЩИЩЕННЫМ НАИМЕНОВАНИЕМ ПО ПРОИСХОЖДЕНИЮ (PDO), В СОСУДАХ ЕМКОСТЬЮ 2 Л ИЛИ МЕНЕЕ, ПРОИЗВЕДЕННЫЕ В ЕС, С ФАКТИЧЕСКОЙ КОНЦЕНТРАЦИЕЙ СПИРТА НЕ БОЛЕЕ 15 О</t>
  </si>
  <si>
    <t>2204211900 - Л-ВИНО ПФАЛЬЦ БЕЛОЕ ВИНОГРАДНОЕ НАТУРАЛЬНОЕ, С ЗАЩИЩЕННЫМ НАИМЕНОВАНИЕМ ПО ПРОИСХОЖДЕНИЮ (PDO), В СОСУДАХ ЕМКОСТЬЮ 2 Л ИЛИ МЕНЕЕ, ПРОИЗВЕДЕННЫЕ В ЕС, С ФАКТИЧЕСКОЙ КОНЦЕНТРАЦИЕЙ СПИРТА НЕ БОЛЕЕ 15 ОБ.%</t>
  </si>
  <si>
    <t>9025192000 - ШТ-ТЕРМОМЕТРЫ И ПИРОМЕТРЫ, НЕ ОБЪЕДИНЕННЫЕ С ДРУГИМИ ПРИБОРАМИ:ЭЛЕКТРОННЫЕ</t>
  </si>
  <si>
    <t>8708913509 - РАДИАТОРЫ МОТОРНЫХ ТРАНСПОРТНЫХ СРЕДСТВ ТОВАРНЫХ ПОЗИЦИЙ 8701 - 8705, ПРОЧИЕ</t>
  </si>
  <si>
    <t>8536419000 - РЕЛЕ НА НАПРЯЖЕНИЕ НЕ БОЛЕЕ 60 В НА СИЛУ ТОКА БОЛЕЕ 2 А</t>
  </si>
  <si>
    <t>8511300008 - ШТ-РАСПРЕДЕЛИТЕЛИ; КАТУШКИ ЗАЖИГАНИЯ, ПРОЧИЕ</t>
  </si>
  <si>
    <t>8424300800 - ШТ-УСТРОЙСТВА ДЛЯ МОЙКИ ВОДОЙ СО ВСТРОЕННЫМ ДВИГАТЕЛЕМ, ПРОЧИЕ</t>
  </si>
  <si>
    <t>8501538100 - ШТ-ДВИГАТЕЛИ ПЕРЕМЕННОГО ТОКА МНОГОФАЗНЫЕ ПРОЧИЕ МОЩНОСТЬЮ БОЛЕЕ 75 КВТ, НО  НЕ БОЛЕЕ 375 КВТ</t>
  </si>
  <si>
    <t>8501529009 - ШТ-ДВИГАТЕЛИ ПЕРЕМЕННОГО ТОКА МНОГОФАЗНЫЕ ПРОЧИЕ: МОЩНОСТЬЮ БОЛЕЕ 37 КВТ,НО НЕ БОЛЕЕ 75 КВТ, ПРОЧИЕ</t>
  </si>
  <si>
    <t>8481805990 - ПРОЧИЕ КЛАПАНЫ КОНТРОЛЯ ЗА ПРОЦЕССОМ</t>
  </si>
  <si>
    <t>8523529001 - ШТ-ПОЛУПРОВОДНИКОВЫЕ НОСИТЕЛИ, "ИНТЕЛЛЕКТУАЛЬНЫЕ КАРТОЧКИ":КАРТОЧКИ И БИРКИ С НАНЕСЕННЫМИ СПЕЦИАЛЬНЫМИ МЕТКАМИ, ДЕЙСТВИЕ КОТОРЫХ ОСНОВАНО НА ПРИБЛИЖЕНИИ</t>
  </si>
  <si>
    <t>8308900000 - ПРОЧИЕ ИЗДЕЛИЯ, ВКЛЮЧАЯ ЧАСТИ, ИЗ НЕДРАГОЦЕННЫХ МЕТАЛЛОВ ДЛЯ ОДЕЖДЫ, ОБУВИ, ТЕНТОВ, СУМОК, ДОРОЖНЫХ ПРИНАДЛЕЖНОСТЕЙ</t>
  </si>
  <si>
    <t>8543708000 - ШТ-МАШИНЫ И АППАРАТУРА ПРОЧИЕ: ПРОЧИЕ</t>
  </si>
  <si>
    <t>3901300000 - СОПОЛИМЕРЫ ЭТИЛЕНА С ВИНИЛАЦЕТАТОМ</t>
  </si>
  <si>
    <t>2204219800 - Л-ПРОЧИЕ ВИНА ВИНОГРАДНЫЕ НАТУРАЛЬНЫЕ, ВКЛЮЧАЯ КРЕПЛЕНЫЕ, В СОСУДАХ ЕМКОСТЬЮ 2 Л ИЛИ МЕНЕЕ</t>
  </si>
  <si>
    <t>2204219600 - Л-ВИНА ПРОЧИЕ СОРТОВЫЕ ВИНОГРАДНЫЕ НАТУРАЛЬНЫЕ, ВКЛЮЧАЯ КРЕПЛЕНЫЕ, В СОСУДАХ ЕМКОСТЬЮ 2 Л ИЛИ МЕНЕЕ</t>
  </si>
  <si>
    <t>2204217800 - Л-ПРОЧИЕ ВИНА ВИНОГРАДНЫЕ НАТУРАЛЬНЫЕ, С ЗАЩИЩЕННЫМ НАИМЕНОВАНИЕМ ПО ПРОИСХОЖДЕНИЮ (PDO), В СОСУДАХ ЕМКОСТЬЮ 2 Л ИЛИ МЕНЕЕ, ПРОИЗВЕДЕННЫЕ В ЕС, С ФАКТИЧЕСКОЙ КОНЦЕНТРАЦИЕЙ СПИРТА НЕ БОЛЕЕ 15 ОБ.%</t>
  </si>
  <si>
    <t>2204109801 - Л-ПРОЧИЕ ВИНА ИГРИСТЫЕ, С ФАКТИЧЕСКОЙ КОНЦЕНТРАЦИЕЙ СПИРТА НЕ МЕНЕЕ 8,5 ОБ.%</t>
  </si>
  <si>
    <t>8708999709 - ПРОЧИЕ ЧАСТИ И ПРИНАДЛЕЖНОСТИ МОТОРНЫХ ТРАНСПОРТНЫХ СРЕДСТВ ТОВАРНЫХ ПОЗИЦИЙ 8701 - 8705, ПРОЧИЕ</t>
  </si>
  <si>
    <t>8483105000 - ШТ-ШАРНИРНЫЕ ВАЛЫ</t>
  </si>
  <si>
    <t>8504408500 - ШТ-МОЩНОСТЬЮ НЕ БОЛЕЕ 7,5 КВА</t>
  </si>
  <si>
    <t>8409910008 - ПРОЧИЕ ЧАСТИ, ПРЕДНАЗНАЧЕННЫЕ ИСКЛЮЧИТЕЛЬНО ИЛИ ГЛАВНЫМ ОБРАЗОМ ДЛЯ ПОРШНЕВЫХ ДВИГАТЕЛЕЙ ВНУТРЕННЕГО СГОРАНИЯ С ИСКРОВЫМ ЗАЖИГАНИЕМ ТОВАРНОЙ ПОЗИЦИИ 8407 ИЛИ 8408, ПРОЧИЕ</t>
  </si>
  <si>
    <t>3816000000 - ЦЕМЕНТЫ ОГНЕУПОРНЫЕ, РАСТВОРЫ СТРОИТЕЛЬНЫЕ, БЕТОНЫ И АНАЛОГИЧНЫЕ СОСТАВЫ, КРОМЕ ТОВАРОВ ТОВАРНОЙ ПОЗИЦИИ 3801</t>
  </si>
  <si>
    <t>1806329000 - ПРОЧИЕ ГОТОВЫЕ ПИЩЕВЫЕ ПРОДУКТЫ, СОДЕРЖАЩИЕ КАКАО, НО БЕЗ НАЧИНКИ, НАХОДЯЩИЕСЯ В ФОРМЕ БРИКЕТОВ, ПЛАСТИН ИЛИ ПЛИТОК</t>
  </si>
  <si>
    <t>2101110015 - КОФЕ РАСТВОРИМЫЙ СУБЛИМИРОВАННЫЙ, В ПЕРВИЧНЫХ УПАКОВКАХ НЕТТО-МАССОЙ НЕ БОЛЕЕ 3 КГ</t>
  </si>
  <si>
    <t>CO - КОЛУМБИЯ</t>
  </si>
  <si>
    <t>8711201000 - ШТ-МОТОРОЛЛЕРЫ С ДВИГАТЕЛЕМ ВНУТРЕННЕГО СГОРАНИЯ С ВОЗВРАТНО-ПОСТУПАТЕЛЬНЫМ ДВИЖЕНИЕМ И ОБЪЕМОМ ДВИГАТЕЛЯ БОЛЕЕ 50 СМ3, НО НЕ БОЛЕЕ 250 СМ3</t>
  </si>
  <si>
    <t>CA - КАНАДА</t>
  </si>
  <si>
    <t>8305900000 - ПРОЧИЕ КАНЦЕЛЯРСКИЕ ИЗДЕЛИЯ, ВКЛЮЧАЯ ЧАСТИ</t>
  </si>
  <si>
    <t>8301600009 - ЧАСТИ ЗАМКОВ ВИСЯЧИХ И ВРЕЗНЫХ,ЗАДВИЖЕК И РАМОК С ЗАДВИЖКАМИ, С ЗАДВИЖКАМИ, ОБЪЕДИНЕННЫМИ С ЗАМКАМИ,ПРОЧИЕ</t>
  </si>
  <si>
    <t>7318154900 - ВИНТЫ И БОЛТЫ БЕЗ ГОЛОВОК ПРОЧИЕ, С ПРЕДЕЛОМ ПРОЧНОСТИ НА РАСТЯЖЕНИЕ 800 МПА И БОЛЕЕ</t>
  </si>
  <si>
    <t>9403202009 - МЕБЕЛЬ МЕТАЛЛИЧЕСКАЯ ПРОЧАЯ: ПРОЧИЕ КРОВАТИ</t>
  </si>
  <si>
    <t>9026204000 - ШТ-ПРИБОРЫ И АППАРАТУРА ДЛЯ ИЗМЕРЕНИЯ ИЛИ КОНТРОЛЯ ДАВЛЕНИЯ,НЕ ЭЛЕКТРОННЫЕ, МАНОМЕТРЫ СО СПИРАЛЬЮ ИЛИ МЕТАЛЛИЧЕСКОЙ ДИАФРАГМОЙ</t>
  </si>
  <si>
    <t>1704906500 - КОНДИТЕРСКИЕ ИЗДЕЛИЯ В ВИДЕ РЕЗИНКИ И ЖЕЛЕ, ВКЛЮЧАЯ ФРУКТОВУЮ ПАСТУ В ВИДЕ КОНДИДЕРСКИХ ИЗДЕЛИЙ ИЗ САХАРА, НЕ СОДЕРЖАЩИЕ КАКАО</t>
  </si>
  <si>
    <t>1806321000 - ПРОЧИЕ ГОТОВЫЕ ПИЩЕВЫЕ ПРОДУКТЫ, СОДЕРЖАЩИЕ КАКАО, БЕЗ НАЧИНКИ, НО С ДОБАВКОЙ ЗЕРНА ХЛЕБНЫХ ЗНАКОВ, ПЛОДОВ (ФРУКТОВ) ИЛИ ОРЕХОВ И НАХОДЯЩИЕСЯ  В  БРИКЕТАХ, ПЛАСТИНАХ ИЛИ ПЛИТКАХ</t>
  </si>
  <si>
    <t>1701149015 - ПРОЧИЙ ТРОСТНИКОВЫЙ САХАР ПРОЧИЙ, С 1 ЯНВАРЯ ПО 30 АПРЕЛЯ, ПРИ СРЕДНЕМЕСЯЧНОЙ ЦЕНЕ НЕ МЕНЕЕ 396,84 ДОЛЛАРА США ЗА 1 Т НА НЬЮ-ЙОРКСКОЙ ТОВАРНО-СЫРЬЕВОЙ БИРЖЕ</t>
  </si>
  <si>
    <t>1104193000 - ЗЕРНО ПЛЮЩЕНОЕ ИЛИ ПЕРЕРАБОТАННОЕ В ХЛОПЬЯ ИЗ РЖИ</t>
  </si>
  <si>
    <t>2204109609 - Л-ПРОЧИЕ СОРТОВЫЕ ВИНА, ИГРИСТЫЕ</t>
  </si>
  <si>
    <t>9024900000 - ЧАСТИ И ПРИНАДЛЕЖНОСТИ МАШИН И УСТРОЙСТВ ДЛЯ ИСПЫТАНИЯ МЕХАНИЧЕСКИХ СВОЙСТВ МАТЕРИАЛОВ</t>
  </si>
  <si>
    <t>8542329000 - ШТ-ЗАПОМИНАЮЩИЕ УСТРОЙСТВА ПРОЧИЕ</t>
  </si>
  <si>
    <t>8207505000 - ПРОЧИЕ ИНСТРУМЕНТЫ ДЛЯ ОБРАБОТКИ МЕТАЛЛА, С РАБОЧЕЙ ЧАСТЬЮ ИЗ МЕТАЛЛОКЕРАИКИ</t>
  </si>
  <si>
    <t>8302100000 - ШАРНИРЫ</t>
  </si>
  <si>
    <t>AU - АВСТРАЛИЯ</t>
  </si>
  <si>
    <t>8412908009 - ПРОЧИЕ ЧАСТИ ДВИГАТЕЛЕЙ И СИЛОВЫХ УСТАНОВОК, ПРОЧИЕ</t>
  </si>
  <si>
    <t>7318157009 - ПРОЧИЕ БОЛТЫ С ШЕСТИГРАННОЙ ГОЛОВКОЙ ИЗ КОРРОЗИОННОСТОЙКОЙ СТАЛИ</t>
  </si>
  <si>
    <t>7318240008 - ПРОЧИЕ ИЗДЕЛИЯ БЕЗ РЕЗЬБЫ: ШПОНКИ И ШПЛИНТЫ</t>
  </si>
  <si>
    <t>1302329000 - КЛЕЙ И ЗАГУСТИТЕЛИ ИЗ СЕМЯН ЦИАМОПСИСА (ХЬЮАРА), ВИДОИЗМЕНЕННЫЕ ИЛИ НЕВИДОИЗМЕНЕНЫЕ</t>
  </si>
  <si>
    <t>8477902000 - ЧАСТИ ОБОРУДОВАНИЯ ДЛЯ ОБРАБОТКИ РЕЗИНЫ ИЛИ ПЛАСТМАСС ЧУГУННЫЕ ЛИТЫЕ ИЛИ СТАЛЬНЫЕ ЛИТЫЕ</t>
  </si>
  <si>
    <t>8433900000 - ЧАСТИ МАШИН ИЛИ МЕХАНИЗМОВ ДЛЯ УБОРКИ ИЛИ ОБМОЛОТА СЕЛЬСКОХОЗЯЙСТВЕННЫХ КУЛЬТУР, ПРЕСС-ПОДБОРЩИКОВ, ПРЕССОВ ДЛЯ УПАКОВКИ В КИПЫ СОЛОМЫ ИЛИ СЕНА; СЕНОКОСИЛОК; МАШИН ДЛЯ ОЧИСТКИ, СОРТИРОВКИ И КАЛИБРОВКИ</t>
  </si>
  <si>
    <t>8482800009 - ШТ-ПОДШИПНИКИ, ВКЛЮЧАЯ КОМБИНИРОВАННЫЕ ШАРИКО-РОЛИКОВЫЕ, ПРОЧИЕ</t>
  </si>
  <si>
    <t>8509800000 - ШТ-ПРОЧИЕ МАШИНЫ ЭЛЕКТРОМЕХАНИЧЕСКИЕ БЫТОВЫЕ СО ВСТРОЕННЫМИ ЭЛЕКТРОДВИГАТЕЛЕЛЯМИ</t>
  </si>
  <si>
    <t>2002903100 - ПРОЧИЕ ТОМАТЫ, С СОДЕРЖАНИЕМ  СУХОГО ВЕЩЕСТВА НЕ МЕНЕЕ 12 МАС.%, НО НЕ БОЛЕЕ 30 МАС%, В ПЕРВИЧНЫХ  УПАКОВКАХ НЕТТО-МАССОЙ БОЛЕЕ 1 КГ, ПРИГОТОВЛЕННЫЕ БЕЗ ДОБАВЛЕНИЯ УКСУСА ИЛИ УКСУСНОЙ КИСЛОТЫ</t>
  </si>
  <si>
    <t>2002109000 - ПРОЧИЕ ТОМАТЫ ЦЕЛЫЕ ИЛИ РЕЗАННЫЕ НА ЧАСТИ, ПРИГОТОВЛЕННЫЕ ИЛИ КОНСЕРВИРОВАННЫЕ БЕЗ ДОБАВЛЕНИЯ УКСУСА ИЛИ УКСУСНОЙ КИСЛОТЫ</t>
  </si>
  <si>
    <t>1806901900 - ПРОЧИЕ ШОКОЛАДНЫЕ КОНФЕТЫ, С НАЧИНКОЙ ИЛИ БЕЗ НАЧИНКИ</t>
  </si>
  <si>
    <t>2204229600 - Л-ПРОЧИЕ, ПРОЧИЕ СОРТОВЫЕ ВИНА, С ЗАЩИЩЕННЫМ НАИМЕНОВАНИЕМ ПО ПРОИСХОЖДЕНИЮ (PROTECTED DESIGNATION OF ORIGIN, PDO) ИЛИ С ЗАЩИЩЕННЫМ ГЕОГРАФИЧЕСКИМ УКАЗАНИЕМ (PROTECTED GEOGRAPHICAL INDICATION, PGI)</t>
  </si>
  <si>
    <t>2204218400 - Л-ПРОЧИЕ ВИНА  ВИНОГРАДНЫЕ НАТУРАЛЬНЫЕ С ФАКТИЧЕСКОЙ КОНЦЕНТРАЦИЕЙ СПИРТА НЕ БОЛЕЕ 15 ОБ.%, ПРОИЗВЕДЕННЫЕ В ЕС, В СОСУДАХ ЕМКОСТЬЮ 2 Л ИЛИ МЕНЕЕ</t>
  </si>
  <si>
    <t>2204218300 - Л-БЕЛЫЕ ПРОЧИЕ ВИНА  ВИНОГРАДНЫЕ НАТУРАЛЬНЫЕ С ФАКТИЧЕСКОЙ КОНЦЕНТРАЦИЕЙ СПИРТА НЕ БОЛЕЕ 15 ОБ.%, ПРОИЗВЕДЕННЫЕ В ЕС, В СОСУДАХ ЕМКОСТЬЮ 2 Л ИЛИ МЕНЕЕ.</t>
  </si>
  <si>
    <t>2204217900 - Л-ВИНА ПРОЧИЕ БЕЛЫЕ С ЗАЩИЩЕННЫМ ГЕОГРАФИЧЕСКИМ УКАЗАНИЕМ (PROTECTED GEOGRAPHICAL INDICATION), В СОСУДАХ ЕМКОСТЬЮ 2 Л ИЛИ МЕНЕЕ, ПРОИЗВЕДЕННЫЕ В ЕС, С ФАКТИЧЕСКОЙ КОНЦЕНТРАЦИЕЙ СПИРТА НЕ БОЛЕЕ 15 ОБ.%.</t>
  </si>
  <si>
    <t>8466102000 - ПРИСПОСОБЛЕНИЯ ДЛЯ КРЕПЛЕНИЯ ИНСТРУМЕНТА: ОПРАВКИ, ЦАНГОВЫЕ ПАТРОНЫ, ВТУЛКИ</t>
  </si>
  <si>
    <t>8516101100 - ШТ-ВОДОНАГРЕВАТЕЛИ ПРОТОЧНЫЕ</t>
  </si>
  <si>
    <t>8483402900 - ШТ-ЗУБЧАТЫЕ ПЕРЕДАЧИ (КРОМЕ ФРИКЦИОННЫХ ПЕРЕДАЧ), ПРОЧИЕ</t>
  </si>
  <si>
    <t>8456900000 - ШТ-СТАНКИ ДЛЯ ОБРАБОТКИ ЛЮБЫХ МАТЕРИАЛОВ ПУТЕМ УДАЛЕНИЯ МАТЕРИАЛА С ПОМОЩЬЮ ЭЛЕКТРОХИМИЧЕСКИХ, ЭЛЕКТРОННО-ЛУЧЕВЫХ, ИОННО-ЛУЧЕВЫХ ПРОЦЕССОВ, ПРОЧИЕ</t>
  </si>
  <si>
    <t>8526920008 - ШТ-РАДИОАППАРАТУРА ДИСТАНЦИОННОГО УПРАВЛЕНИЯ, ПРОЧАЯ</t>
  </si>
  <si>
    <t>8482300009 - ШТ-ПОДШИПНИКИ РОЛИКОВЫЕ СФЕРИЧЕСКИЕ ПРОЧИЕ</t>
  </si>
  <si>
    <t>8487909000 - ПРОЧИЕ ЧАСТИ ОБОРУДОВАНИЯ, НЕ ИМЕЮЩИЕ ЭЛЕКТРИЧЕСКИХ СОЕДИНЕНИЙ, ИЗОЛЯТОРОВ, КОНТАКТОВ, КАТУШЕК ИЛИ ДРУГИХ ЭЛЕКТРИЧЕСКИХ ДЕТАЛЕЙ, В ДРУГОМ МЕСТЕ ДАННОЙ ГРУППЫ НЕ ПОИМЕНОВАННЫЕ ИЛИ НЕ ВКЛЮЧЕННЫЕ, ПРОЧИЕ</t>
  </si>
  <si>
    <t>8413910008 - ЧАСТИ НАСОСОВ ПРОЧИЕ</t>
  </si>
  <si>
    <t>7409190000 - ПЛИТЫ, ЛИСТЫ, ПОЛОСЫ И ЛЕНТЫ ИЗ РАФИНИРОВАННОЙ МЕДИ ТОЛЩИНОЙ БОЛЕЕ 0,15 ММ ПРОЧИЕ</t>
  </si>
  <si>
    <t>7409110000 - ПЛИТЫ, ЛИСТЫ, ПОЛОСЫ И ЛЕНТЫ ИЗ РАФИНИРОВАННОЙ МЕДИ ТОЛЩИНОЙ БОЛЕЕ 0,15 ММ В РУЛОНАХ</t>
  </si>
  <si>
    <t>8213000000 - НОЖНИЦЫ, ПОРТНОВСКИЕ НОЖНИЦЫ И АНАЛОГИЧНЫЕ НОЖНИЦЫ, И ЛЕЗВИЯ ДЛЯ НИХ</t>
  </si>
  <si>
    <t>1806903100 - ПРОЧИЙ ШОКОЛАД И ИЗДЕЛИЯ ИЗ НЕГО, С НАЧИНКОЙ</t>
  </si>
  <si>
    <t>1704903000 - ШОКОЛАД БЕЛЫЙ, НЕ СОДЕРЖАЩИЙ КАКАО</t>
  </si>
  <si>
    <t>1704109009 - ЖЕВАТЕЛЬНАЯ РЕЗИНКА , СОДЕРЖАЩАЯ 60 МАС.% ИЛИ БОЛЕЕ САХАРОЗЫ (ВКЛЮЧАЯ ИНВЕРТНЫЙ САХАР, ВЫРАЖЕННЫЙ КАК САХАРОЗА)</t>
  </si>
  <si>
    <t>1401900000 - ПРОЧИЕ МАТЕРИАЛЫ РАСТИТЕЛЬНОГО ПРОИСХОЖДЕНИЯ, ИСПОЛЬЗУЕМЫЕ ГЛАВНЫМ ОБРАЗОМ ДЛЯ ПЛЕТЕНИЯ (СИТНИК,ИВА,РАФИЯ,ОЧИЩЕННАЯ,ОТБЕЛЕННАЯ ИЛИ ОКРАШЕННАЯ СОЛОМА ЗЕРНОВЫХ И ЛИПОВАЯ КОРА), КРОМЕ РОТАНГА И БАМБУКА</t>
  </si>
  <si>
    <t>2204212600 - Л-ВИНО ТОСКАНА БЕЛОЕ ВИНОГРАДНОЕ НАТУРАЛЬНОЕ, С ЗАЩИЩЕННЫМ НАИМЕНОВАНИЕМ ПО ПРОИСХОЖДЕНИЮ (PDO), В СОСУДАХ ЕМКОСТЬЮ 2 Л ИЛИ МЕНЕЕ, ПРОИЗВЕДЕННЫЕ В ЕС, С ФАКТИЧЕСКОЙ КОНЦЕНТРАЦИЕЙ СПИРТА НЕ БОЛЕЕ 15 ОБ.%</t>
  </si>
  <si>
    <t>9030893000 - ШТ-ПРИБОРЫ И АППАРАТУРА БЕЗ ЗАПИСЫВАЮЩЕГО УСТРОЙСТВА: ЭЛЕКТРОННЫЕ</t>
  </si>
  <si>
    <t>8436801002 - ШТ-МАШИНЫ И ОБОРУДОВАНИЕ ДЛЯ ЛЕСНОГО ХОЗЯЙСТВА: МАШИНЫ ВАЛОЧНЫЕ, ВАЛОВОЧНО-ПАКЕТИРУЮЩИЕ, МНОГООПЕРАЦИОННЫЕ ПРОЧИЕ</t>
  </si>
  <si>
    <t>8460298009 - ШТ-СТАНКИ ШЛИФОВАЛЬНЫЕ ПРОЧИЕ</t>
  </si>
  <si>
    <t>8421990004 - ОБОРУДОВАНИЯ И УСТРОЙСТВ ДЛЯ ФИЛЬТРОВАНИЯ ИЛИ ОЧИСТКИ ЖИДКОСТЕЙ ИЛИ ГАЗОВ, ПРЕДНАЗНАЧЕННЫХ ДЛЯ ПРОМЫШЛЕННОЙ СБОРКИ МОТОРНЫХ ТРАНСПОРТНЫХ СРЕДСТВ ТОВАРНЫХ ПОЗИЦИЙ 8701 - 8705, ИХ УЗЛОВ И АГРЕГАТОВ5)</t>
  </si>
  <si>
    <t>8420918000 - ПРОЧИЕ ВАЛКИ</t>
  </si>
  <si>
    <t>BI - БУРУНДИ</t>
  </si>
  <si>
    <t>0902400000 - ПРОЧИЙ ЧАЙ ЧЕРНЫЙ (ФЕРМЕНТИРОВАННЫЙ) И ЧАСТИЧНО ФЕРМЕНТИРОВАННЫЙ, С   ВКУСО-АРОМАТИЧЕСКИМИ ДОБАВКАМИ ИЛИ БЕЗ НИХ</t>
  </si>
  <si>
    <t>9401790009 - ШТ-ПРОЧАЯ МЕБЕЛЬ ДЛЯ СИДЕНИЯ С МЕТАЛЛИЧЕСКИМ КАРКАСОМ</t>
  </si>
  <si>
    <t>9026808000 - ШТ-ПРИБОРЫ ИЛИ АППАРАТУРА ПРОЧИЕ, НЕ ЭЛЕКТРОННЫЕ, ПРОЧИЕ</t>
  </si>
  <si>
    <t>8509400000 - ШТ-МАШИНЫ БЫТОВЫЕ ИЗМЕЛЬЧИТЕЛИ ПИЩЕВЫХ ПРОДУКТОВ И МИКСЕРЫ; СОКОВЫЖИМАЛКИ ДЛЯ ФРУКТОВ ИЛИ ОВОЩЕЙ С ВСТРОЕННЫМИ ЭЛЕКТРОДВИГАТЕЛЯМИ</t>
  </si>
  <si>
    <t>7412100000 - ФИТИНГИ ДЛЯ ТРУБ И ТРУБОК ИЗ РАФИНИРОВАННОЙ МЕДИ</t>
  </si>
  <si>
    <t>8412218008 - ШТ-ПРОЧИЕ СИЛОВЫЕ УСТАНОВКИ И ДВИГАТЕЛИ ГИДРАВЛИЧЕСКИЕ ЛИНЕЙНОГО ДЕЙСТВИЯ (ЦИЛИНДРЫ), ПРОЧИЕ</t>
  </si>
  <si>
    <t>8417900000 - ШТ-ЧАСТИ ГОРНОВ, ПЕЧЕЙ ПРОМЫШЛЕННЫХ ИЛИ ЛАБОРАТОРНЫХ, ВКЛЮЧАЯ МУСОРОСЖИГАТЕЛЬНЫЕ ПЕЧИ, НЕЭЛЕКТРИЧЕСКИЕ</t>
  </si>
  <si>
    <t>0811905000 - ПРОЧИЕ ПЛОДЫ РАСТЕНИЙ ВИДАМ VACCINIUM MYRTILLUS, СВЕЖИЕ ИЛИ ПОДВЕРГНУТЫЕ ИЛИ НЕ ПОДВЕРГЕУТЫЕ ТЕПЛОВОЙ ОБРАБОТКЕ В ВОДЕ ИЛИ НА ПАРУ, МОРОЖЕНЫЕ, С ДОБАВ. ИЛИ БЕЗ ДОБАВЛЕНИЯ САХАРА ИЛИ ДР. ПОДСЛАЩ. ВЕЩ-В</t>
  </si>
  <si>
    <t>1514111000 - МАСЛО РАПСОВОЕ СЫРОЕ ДЛЯ ТЕХНИЧЕСКОГО ИЛИ ПРОМЫШЛЕННОГО ПРИМЕНЕНИЯ, КРОМЕПРОИЗВОДСТВА ПРОДУКТОВ, ИСПОЛЬЗУЕМЫХ ДЛЯ УПОТРЕБЛЕНИЯ В ПИЩУ</t>
  </si>
  <si>
    <t>9019101000 - АППАРАТЫ ЭЛЕКТРИЧЕСКИЕ ВИБРОМАССАЖНЫЕ</t>
  </si>
  <si>
    <t>9028200000 - ШТ-СЧЕТЧИКИ ЖИДКОСТИ</t>
  </si>
  <si>
    <t>9027890000 - ШТ-ПРИБОРЫ И АППАРАТУРА ПРОЧИЕ: ПРОЧИЕ</t>
  </si>
  <si>
    <t>8481805100 - РЕГУЛЯТОРЫ ТЕМПЕРАТУРЫ</t>
  </si>
  <si>
    <t>7323930000 - ИЗДЕЛИЯ СТОЛОВЫЕ, КУХОННЫЕ ИЛИ ПРОЧИЕ ИЗДЕЛИЯ ДЛЯ БЫТОВЫХ НУЖД, ПРОЧИЕ, ИЗ КОРРОЗИОННОСТОЙКОЙ СТАЛИ</t>
  </si>
  <si>
    <t>7220208109 - ПРОКАТ ПЛОСКИЙ ИЗ КОРРОЗИОННОСТОЙКОЙ СТАЛИ, ШИРИНОЙ МЕНЕЕ 600 ММ,БЕЗ ДАЛЬНЕЙШЕЙ ОБРАБОТКИ, КРОМЕ ХОЛОДНОЙ ПРОКАТКИ,ТОЛЩИНОЙ НЕ БОЛЕЕ 0.35ММ, СОДЕРЖАЩИЙ 2,5 МАС.%  ИЛИ БОЛЕЕ НИКЕЛЯ, ПРОЧИЙ</t>
  </si>
  <si>
    <t>9004109100 - ШТ-ОЧКИ СОЛНЦЕЗАЩИТНЫЕ С ЛИНЗАМИ ИЗ ПЛАСТМАСС</t>
  </si>
  <si>
    <t>KH - КАМБОДЖА</t>
  </si>
  <si>
    <t>8481808700 - АРМАТУРА МЕМБРАННАЯ</t>
  </si>
  <si>
    <t>8479903000 - ЧАСТИ МАШИН И МЕХАНИЧЕСКИХ УСТРОЙСТВ, ИМЕЮЩИХ ИНДИВИДУАЛЬНЫЕ ФУНКЦИИ, ЧУГУННЫЕ ЛИТЫЕ ИЛИ СТАЛЬНЫЕ ЛИТЫЕ</t>
  </si>
  <si>
    <t>8412310009 - ШТ-СИЛОВЫЕ УСТАНОВКИ И ДВИГАТЕЛИ ПНЕВМАТИЧЕСКИЕ: ЛИНЕЙНОГО ДЕЙСТВИЯ (ЦИЛИНДРЫ), ПРОЧИЕ</t>
  </si>
  <si>
    <t>7219240009 - ПРОКАТ ПЛОСКИЙ ИЗ КОРРОЗИОННОС. СТАЛИ, ШИРИНОЙ 600 ММ ИЛИ БОЛЕЕ, БЕЗ ДАЛЬНЕЙШЕЙ ОБРАБОТКИ, КРОМЕ ГОРЯЧЕЙ ПРОКАТКИ, НЕ В РУЛОНАХ, ТОЛЩИНОЙ МЕНЕЕ 3 ММ, ПРОЧИЙ</t>
  </si>
  <si>
    <t>7304395809 - ТРУБЫ ПРОЧИЕ,  КРУГЛОГО ПОПЕРЕЧНОГО СЕЧЕНИЯ ИЗ ЖЕЛЕЗА ИЛИ НЕЛИГИРОВАННОЙ СТАЛИ С НАРЕЗАННОЙ РЕЗЬБОЙ ИЛИ НА КОТОРЫЕ МОЖЕТ БЫТЬ НАРЕЗАНА РЕЗЬБА (ГАЗОВЫЕ ТРУБЫ), ПРОЧИЕ</t>
  </si>
  <si>
    <t>9004909000 - ШТ-ПРОЧИЕ ОЧКИ, ЗАЩИТНЫЕ ОЧКИ И АНАЛОГИЧЕСКИЕ ОПТИЧЕСКИЕ ПРИБОРЫ</t>
  </si>
  <si>
    <t>8516710000 - ШТ-ПРИБОРЫ ЭЛЕКТРОНАГРЕВАТЕЛЬНЫЕ ДЛЯ ПРИГОТОВЛЕНИЯ КОФЕ ИЛИ ЧАЯ</t>
  </si>
  <si>
    <t>8516609000 - ШТ-ПРОЧИЕ ПЕЧИ, ЭЛЕКТРОПЛИТЫ, ЭЛЕКТРОПЛИТКИ, ВАРОЧНЫЕ ЭЛЕКТРОКОТЛЫ, ГРИЛИ И РОСТЕРЫ</t>
  </si>
  <si>
    <t>8215991000 - ПРОЧИЕ КУХОННЫЕ И СТОЛОВЫЕ ПРИБОРЫ ИЗ КОРРОЗИОННОСТОЙКОЙ СТАЛИ</t>
  </si>
  <si>
    <t>8421392008 - ШТ-ПРОЧЕЕ ОБОРУДОВАНИЕ И УСТРОЙСТВА ДЛЯ ФИЛЬТРОВАНИЯ ИЛИ ОЧИСТКИ ВОЗДУХА, ПРОЧЕЕ</t>
  </si>
  <si>
    <t>8215201000 - НАБОРЫ КУХОННЫХ ИЛИ СТОЛОВЫХ ПРИБОРОВ ПРОЧИЕ ИЗ КОРРОЗИОННОСТОЙКОЙ СТАЛИ</t>
  </si>
  <si>
    <t>7607201000 - ФОЛЬГА АЛЮМИНИЕВАЯ С ОСНОВОЙ ТОЛЩИНОЙ (НЕ СЧИТАЯ ОСНОВЫ) МЕНЕЕ 0,021 ММ</t>
  </si>
  <si>
    <t>8205510090 - ПРОЧИЕ ИНСТРУМЕНТЫ БЫТОВЫЕ</t>
  </si>
  <si>
    <t>0804300009 - АНАНАСЫ СУШЕНЫЕ</t>
  </si>
  <si>
    <t>0206299900 - ПРОЧИЕ ПИЩЕВЫЕ СУБПРОДУКТЫ КРУПНОГО РОГАТОГО СКОТА, МОРОЖЕНЫЕ ДЛЯ ПРОИЗВОДСТВА ФАРМАЦЕВТИЧЕСКОЙ ПРОДУКЦИИ</t>
  </si>
  <si>
    <t>AR - АРГЕНТИНА</t>
  </si>
  <si>
    <t>0710220000 - ФАСОЛЬ (VIGNA SPP., PHASEOLUS SPP.), В СТРУЧКАХ ИЛИ ОЧИЩЕННАЯ, СЫРАЯ ИВАРЕНАЯ НА ПАРУ, МОРОЖЕНАЯ</t>
  </si>
  <si>
    <t>0407110000 - ШТ-ЯЙЦА КУР ДОМАШНИХ (GALLUS DOMESTICUS)6), ОПЛОДОТВОРЕННЫЕ ДЛЯ ИНКУБАЦИИ</t>
  </si>
  <si>
    <t>8516720000 - ШТ-ТОСТЕРЫ</t>
  </si>
  <si>
    <t>8517620009 - ШТ-МАШИНЫ ДЛЯ ПРИЕМА, ПРЕОБРАЗОВАНИЯ И ПЕРЕДАЧИ ИЛИ ВОССТАНОВЛЕНИЯ ГОЛОСА,  ИЗОБРАЖЕНИЙ ИЛИ ДРУГИХ ДАННЫХ, ВКЛЮЧАЯ КОММУТАЦИОННЫЕ УСТРОЙСТВА И МАРШРУТИЗАТОРЫ: ПРОЧИЕ</t>
  </si>
  <si>
    <t>8517620002 - ШТ-УСТР-ВА ВЫЧИСЛ МАШИН; АППАРАТУРА ДЛЯ СИСТЕМ ПРОВОДНОЙ СВЯЗИ: АППАРАТУРА ДЛЯ СИСТЕМ ВОЛОКОННО-ОПТИЧЕСКОЙ СВЯЗИ, РАБОТАЮЩАЯ ИСКЛЮЧИТЕЛЬНО В ДИАПАЗОНЕ ДЛИН НЕСУЩЕЙ ВОЛНЫ 1270 НМ - 1610 НМ</t>
  </si>
  <si>
    <t>8441901000 - ЧАСТИ РЕЗАТЕЛЬНЫХ МАШИН ДЛЯ ПРОИЗВОДСТВА ИЗДЕЛИЙ ИЗ БУМАЖНОЙ МАССЫ, БУМАГИ ИЛИ КАРТОНА</t>
  </si>
  <si>
    <t>8483402100 - ШТ-ЗУБЧАТЫЕ ПЕРЕДАЧИ (КРОМЕ ФРИКЦИОННЫХ ПЕРЕДАЧ) С ЦИЛИНДРИЧЕСКИМИ ПРЯМОЗУБЫМИ КОЛЕСАМИ И ГЕЛИКОИДАЛЬНЫМИ ЗУБЧАТЫМИ КОЛЕСАМИ</t>
  </si>
  <si>
    <t>8483902009 - ЧАСТИ КОРПУСОВ ПОДШИПНИКОВ, ПРОЧИЕ</t>
  </si>
  <si>
    <t>7615101000 - ИЗДЕЛИЯ СТОЛОВЫЕ, КУХОННЫЕ ИЛИ ПРОЧИЕ ИЗДЕЛИЯ ДЛЯ БЫТОВЫХ НУЖД И ИХ ЧАСТИ; МОЧАЛКИ ДЛЯ ЧИСТКИ КУХОННОЙ ПОСУДЫ, ПОДУШЕЧКИ ДЛЯ ЧИСТКИ ИЛИ ПОЛИРОВКИ, ПЕРЧАТКИ И АНАЛОГИЧНЫЕ ИЗДЕЛИЯ, ЛИТЫЕ</t>
  </si>
  <si>
    <t>9403609009 - ШТ-МЕБЕЛЬ ДЕРЕВЯННАЯ ПРОЧАЯ: ПРОЧАЯ</t>
  </si>
  <si>
    <t>9506999000 - ШТ-ПРОЧИЙ ИНВЕТАРЬ ДЛЯ ЗАНЯТИЯ РАЗЛИЧНЫМИ ВИДАМИ СПОРТА</t>
  </si>
  <si>
    <t>0201300005 - ГОВЯДИНА СВЕЖАЯ ИЛИ ОХЛАЖДЕННАЯ, ОБВАЛЕННАЯ,  СТОИМОСТЬЮ НА УСЛОВИЯХ ФРАНКО-ГРАНИЦЫ СТРАНЫ ВВОЗА НЕ МЕНЕЕ 8000 ЕВРО ЗА 1000 КГ НЕТТО-МАССЫ</t>
  </si>
  <si>
    <t>8708923509 - ГЛУШИТЕЛИ И ВЫХЛОПНЫЕ ТРУБЫ МОТОРНЫХ ТРАНСПОРТНЫХ СРЕДСТВ ТОВАРНЫХ ПОЗИЦИЙ 8701 - 8705, ПРОЧИЕ</t>
  </si>
  <si>
    <t>8507102009 - ШТ-АККУМУЛЯТОРЫ ЭЛЕКТРИЧЕСКИЕ, СВИНЦОВЫЕ, РАБОТАЮЩИЕ С ЖИДКИМ ЭЛЕКТРОЛИТОМ, ПРОЧИЕ</t>
  </si>
  <si>
    <t>8517620003 - ШТ-УСТРОЙСТВА ВЫЧИСЛИТЕЛЬНЫХ МАШИН; КОММУТАТОРЫ ДЛЯ ТЕЛЕФОННОЙ ИЛИ ТЕЛЕГРАФНОЙ ПРОВОДНОЙ СВЯЗИ; АППАРАТУРА ДЛЯ СИСТЕМ ПРОВОДНОЙ СВЯЗИ НА НЕСУЩЕЙ ЧАСТОТЕ ИЛИ ДЛЯ ЦИФРОВЫХ ПРОВОДНЫХ СИСТЕМ СВЯЗИ: ПРОЧИЕ</t>
  </si>
  <si>
    <t>8516295000 - ШТ-КОНВЕКЦИОННЫЕ НАГРЕВАТЕЛИ ДЛЯ ОБОГРЕВА ПРОСТРАНСТВА И ОБОГРЕВА ГРУНТА</t>
  </si>
  <si>
    <t>8516108000 - ШТ-ЭЛЕКТРИЧЕСКИЕ ВОДОНАГРЕВАТЕЛИ ПОГРУЖНЫЕ ИЛИ НАКОПИТЕЛЬНЫЕ (ЕМКОСТНЫЕ) И ЭЛЕКТРОНАГРЕВАТЕЛИ ПОГРУЖНЫЕ, ПРОЧИЕ</t>
  </si>
  <si>
    <t>8501109900 - ШТ-ПРОЧИЕ ДВИГАТЕЛИ ПОСТОЯННОГО ТОКА МОЩНОСТЬЮ НЕ БОЛЕЕ 37,5 ВТ</t>
  </si>
  <si>
    <t>8464100000 - ШТ-СТАНКИ ДЛЯ ОБРАБОТКИ КАМНЯ, КЕРАМИКИ, БЕТОНА, АСБОЦЕМЕНТА ИЛИ АНАЛОГИЧНЫХ МИНЕРАЛЬНЫХ МАТЕРИАЛОВ ИЛИ ДЛЯ ХОЛОДНОЙ ОБРАБОТКИ СТЕКЛА: СТАНКИ ПИЛЬНЫЕ</t>
  </si>
  <si>
    <t>8448310000 - ЧАСТИ И ПРИНАДЛЕЖНОСТИ К МАШИНАМ ТОВАРНОЙ ПОЗИЦИИ 8445 ИЛИ ИХ ВСПОМОГАТЕЛЬНЫМ УСТРОЙСТВАМ: ГАРНИТУРА ИГОЛЬЧАТАЯ</t>
  </si>
  <si>
    <t>8309909000 - ПРОЧИЕ ПРОБКИ, КОЛПАЧКИ И КРЫШКИ, ПРОБКИ НАРЕЗНЫЕ, ОБОЛОЧКИ ПРОБОК ГЕРМЕТИЗИРУЮЩИЕ И ПРОЧИЕ УПАКОВОЧНЫЕ ПРИНАДЛЕЖНОСТИ ИЗ НЕДРАГОЦЕННЫХ МЕТАЛЛОВ</t>
  </si>
  <si>
    <t>8104900000 - ПРОЧИЕ МАГНИЙ И ИЗДЕЛИЯ ИЗ НЕГО, ВКЛЮЧАЯ ОТХОДЫ И ЛОМ</t>
  </si>
  <si>
    <t>8102990000 - ПРОЧИЕ МОЛИБДЕН И ИЗДЕЛИЯ ИЗ НЕГО, ВКЛЮЧАЯ ОТХОДЫ И ЛОМ</t>
  </si>
  <si>
    <t>7608202009 - ТРУБЫ И ТРУБКИ ИЗ АЛЮМИНИЕВЫХ СПЛАВОВ,СВАРНЫЕ, ПРОЧИЕ</t>
  </si>
  <si>
    <t>7218918000 - ПОЛУФАБРКАТЫ ИЗ КОРРОЗИОННОСТОЙКОЙ СТАЛИ,ПРЯМОУГОЛЬНОГО (КРОМЕ КВАДРАТНОГО) ПОПЕРЕЧНОГО СЕЧЕНИЯ,СОДЕРЖАЩАЯ МЕНЕЕ 2,5 МАС.% НИКЕЛЯ</t>
  </si>
  <si>
    <t>8214900000 - ПРОЧИЕ ИЗДЕЛИЯ РЕЖУЩИЕ (НАПРИМЕР, МАШИНКИ ДЛЯ СТРИЖКИ ВОЛОС, СПЕЦИАЛЬНЫЕ НОЖИ ДЛЯ МЯСНИКОВ ИЛИ СПЕЦИАЛЬНЫЕ КУХОННЫЕ НОЖИ И СЕЧКИ)</t>
  </si>
  <si>
    <t>9405190032 - ЛЮСТ. И ПР. ЭЛЕК. ОСВ. ОБОР.,ПОТ./НАСТЕН.,КР. ОСВЕТ. ОБОР. ТИПА ИСП.. ДЛЯ ОСВ. ОТКР. ОБЩ..МЕСТ/ТРАНС. МАГИС. ПРОЧИЕ:ИЗ ПРОЧИХ МАТЕРИАЛОВ :ПРЕДНАЗНАЧ. ДЛЯ ИСПОЛЬЗ. С ЛАМПАМИ НАКАЛИВАНИЯ :ПРОЧИЕ</t>
  </si>
  <si>
    <t>0712909000 - ОВОЩИ ПРОЧИЕ, СУШЕНЫЕ, ЦЕЛЫЕ, НАРЕЗАННЫЕ КУСКАМИ, ЛОМТИКАМИ, ИЗМЕЛЬЧЕННЫЕ ИЛИ В ВИДЕ ПОРОШКА, НО НЕПОДВЕРГНУТЫЕ ДОЛЬНЕЙШЕЙ ОБРАБОТКЕ</t>
  </si>
  <si>
    <t>8716200000 - ШТ-ПРИЦЕПЫ И ПОЛУПРИЦЕПЫ САМОЗАГРУЖАЮЩИЕСЯ ИЛИ САМОРАЗГРУЖАЮЩИЕСЯ ДЛЯ СЕЛЬСКОГО ХОЗЯЙСТВА</t>
  </si>
  <si>
    <t>8414900000 - ЧАСТИ НАСОСОВ ВОЗДУШНЫХ,ВАКУУМНЫХ,ВОЗДУШНЫХ И ГАЗОВЫХ КОМПРЕССОРОВ ВЕНТИ ЛЯТ.; ВЕНТИЛЯЦ.ИЛИ РЕЦИРКУЛ.ВЫТЯЖНЫХ КОЛПАКОВ,ШКАФОВ С ВЕНТИЛЯТ.С ФИЛЬТРАИ ИЛИ БЕЗ НИХ</t>
  </si>
  <si>
    <t>8421310000 - ШТ-ВОЗДУШНЫЕ ФИЛЬТРЫ ДЛЯ ДВИГАТЕЛЕЙ ВНУТРЕННЕГО СГОРАНИЯ</t>
  </si>
  <si>
    <t>9603909900 - ШТ-ПР.МЕТЛЫ,ЩЕТКИ(ВКЛ.ЩЕТКИ,ЯВЛ.ЧАСТЯМИ МЕХАНИЗМОВ,ПРИБОРОВ ИЛИ ТРАНСП.СРЕД.,ЩЕТКИ РУЧН.МЕХ.БЕЗ ДВИГ.ДЛЯ УБОРКИ ПОЛОВ,ШВАБРЫ И МЕТЕЛКИ ИЗ  ПЕРЬЕВ ДЛЯ СМАХИВАНИЯ ПЫЛИ;УЗЛЫ И ПУЧКИ,ГОТОВЫЕ ДЛЯ ПРИГ.МЕТЕЛОК</t>
  </si>
  <si>
    <t>9403601009 - ШТ-МЕБЕЛЬ ДЕРЕВЯННАЯ ДЛЯ СТОЛОВЫХ И ЖИЛЫХ КОМНАТ: ПРОЧАЯ</t>
  </si>
  <si>
    <t>8708949909 - ЧАСТИ РУЛЕВЫХ КОЛЕС,РУЛЕВЫХ КОЛОНОК И КАРТЕРОВ РУЛЕВЫХ МЕХАНИЗМОВ МОТОРНЫХ ТРАНСПОРТНЫХ СРЕДСТВ ТОВАРНЫХ ПОЗИЦИЙ 8701 - 8705:, ПРОЧИЕ</t>
  </si>
  <si>
    <t>8607998000 - ЧАСТИ ЖЕЛЕЗНОДОРОЖНЫХ ЛОКОМОТИВОВ ИЛИ МОТОРНЫХ ВАГОНОВ ТРАМВАЯ ИЛИ ПОДВИЖНОГО СОСТАВА, ПРОЧИЕ</t>
  </si>
  <si>
    <t>8542324500 - ШТ-СТАТИЧЕСКИЕ ОПЕРАТИВНЫЕ ЗАПОМИНАЮЩИЕ УСТРОЙСТВА (СОЗУ), ВКЛЮЧАЯ "КЭШ"-ПАМЯТЬ С ПРОИЗВОЛЬНОЙ ВЫБОРКОЙ</t>
  </si>
  <si>
    <t>8501408009 - ШТ-ДВИГАТЕЛИ ПЕРЕМЕННОГО ТОКА ОДНОФАЗНЫЕ: МОЩНОСТЬЮ БОЛЕЕ 750 ВТ, ПРОЧИЕ</t>
  </si>
  <si>
    <t>8484200000 - ШТ-МЕХАНИЧЕСКИЕ УПЛОТНЕНИЯ</t>
  </si>
  <si>
    <t>8510300000 - ШТ-ПРИСПОСОБЛЕНИЯ ДЛЯ УДАЛЕНИЯ ВОЛОС</t>
  </si>
  <si>
    <t>8423900009 - ПРОЧИЕ РАВНОВЕСЫ ДЛЯ ВЕСОВ ВСЕХ ТИПОВ; ЧАСТИ ОБОРУДОВАНИЯ ДЛЯ ВЗВЕШИВАНИЯ</t>
  </si>
  <si>
    <t>8414801100 - ШТ-ПРОЧИЕ ТУРБОКОМПРЕССОРЫ, ОДНОСТУПЕНЧАТЫЕ</t>
  </si>
  <si>
    <t>8419190000 - ШТ-ПРОЧИЕ  ВОДОНАГРЕВАТЕЛИ ПРОТОЧНЫЕ ИЛИ НАКОПИТЕЛЬНЫЕ (ЕМКОСТНЫЕ), НЕЭЛЕКТРИЧЕСКИЕ</t>
  </si>
  <si>
    <t>8205598099 - ИНСТРУМЕНТЫ РУЧНЫЕ ПРОЧИЕ (ВКЛЮЧАЯ АЛМАЗНЫЕ СТЕКЛОРЕЗЫ), ПРОЧИЕ</t>
  </si>
  <si>
    <t>8414594000 - ШТ-ВЕНТИЛЯТОРЫ ЦЕНТРОБЕЖНЫЕ</t>
  </si>
  <si>
    <t>9403910000 - МЕБЕЛЬ ПРОЧАЯ И ЕЕ ЧАСТИ : ЧАСТИ :ИЗ ДРЕВЕСИНЫ</t>
  </si>
  <si>
    <t>9403890000 - МЕБЕЛЬ ИЗ ПРОЧИХ МАТЕРИАЛОВ, ВКЛЮЧАЯ ТРОСТНИК, ИВУ, ИЛИ АНАЛОГИЧНЫЕ      МАТЕРИАЛЫ</t>
  </si>
  <si>
    <t>8541410002 - ШТ-СВЕТОДИОДЫ НА ЖЕСТКОЙ ПЕЧАТНОЙ ПЛАТЕ БЕЗ ПОЛУПРОВОДНИКОВЫХ ЭЛЕМЕНТОВ, НЕОБХОДИМЫХ ДЛЯ ЗАЖИГАНИЯ И СТАБИЛЬНОЙ РАБОТЫ СВЕТОДИОДОВ</t>
  </si>
  <si>
    <t>9017801000 - ШТ-СТЕРЖНИ ИЗМЕРИТЕЛЬНЫЕ И РУЛЕТКИ, ЛИНЕЙКИ С ДЕЛЕНИЯМИ</t>
  </si>
  <si>
    <t>8542339000 - ШТ-УСИЛИТЕЛИ, ПРОЧИЕ</t>
  </si>
  <si>
    <t>8547200009 - ПРОЧАЯ АРМАТУРА ИЗОЛИРУЮЩАЯ ИЗ ПЛАСТМАСС</t>
  </si>
  <si>
    <t>8503009100 - ЧАСТИ ЧУГУННЫЕ ЛИТЫЕ ИЛИ СТАЛЬНЫЕ ЛИТЫЕ, ПРЕДНАЗНАЧЕННЫЕ ИСКЛЮЧИТЕЛЬНО ИЛИ В ОСНОВНОМ ДЛЯ МАШИН ТОВАРНОЙ ПОЗИЦИИ 8501 ИЛИ 8502</t>
  </si>
  <si>
    <t>8483502000 - ШТ-МАХОВИКИ И ШКИВЫ, ВКЛЮЧАЯ БЛОКИ ШКИВОВ, ЧУГУННЫЕ ЛИТЫЕ ИЛИ СТАЛЬНЫЕ ЛИТЫЕ</t>
  </si>
  <si>
    <t>8483409000 - ШТ-ЗУБЧАТЫЕ ПЕРЕДАЧИ, ПРОЧИЕ</t>
  </si>
  <si>
    <t>8302490009 - ПРОЧИЕ КРЕПЕЖНАЯ АРМАТУРА, ФУРНИТУРА И АНАЛОГИЧНЫЕ ДЕТАЛИ</t>
  </si>
  <si>
    <t>7415290000 - ИЗДЕЛИЯ МЕДНЫЕ БЕЗ РЕЗЬБЫ ПРОЧИЕ</t>
  </si>
  <si>
    <t>8428399009 - ШТ-ЭЛЕВАТОРЫ И КОНВЕЙЕРЫ НЕПРЕРЫВНОГО ДЕЙСТВИЯ ДЛЯ ТОВАРОВ ИЛИ МАТЕРИАЛОВ,  ПРОЧИЕ</t>
  </si>
  <si>
    <t>8201600000 - НОЖНИЦЫ ДЛЯ ПОДРЕЗКИ ЖИВОЙ ИЗГОРОДИ, СЕКАТОРЫ И АНАЛОГИЧНЫЕ НОЖНИЦЫ ДЛЯ РАБОТЫ ДВУМЯ РУКАМИ</t>
  </si>
  <si>
    <t>8301409000 - ПРОЧИЕ ЗАМКИ ДЛЯ ПРОЧИХ ЦЕЛЕЙ</t>
  </si>
  <si>
    <t>2818109100 - ИСКУССТВЕННЫЙ КОРУНД С СОДЕРЖАНИЕМ ОКСИДА АЛЮМИНИЯ МЕНЕЕ 98,5 МАС.%, С НАЛИЧИЕМ МЕНЕЕ 50% ОТ ОБЩЕЙ МАССЫ ЧАСТИЦ РАЗМЕРОМ БОЛЕЕ 10 ММ</t>
  </si>
  <si>
    <t>2302409000 - ПРОЧИЕ ОСТАТКИ, ПРОЧИХ ЗЛАКОВ, НЕГРАНУЛИРОВАННЫЕ ИЛИ ГРАНУЛИРОВАННЫЕ</t>
  </si>
  <si>
    <t>8538909100 - ЧАСТИ, ПРЕДНАЗНАЧЕННЫЕ ДЛЯ АППАРАТУРЫ ТОВАРНЫХ ПОЗИЦИЙ 8535, 8536 ИЛИ 8537, ПРОЧИЕ: ЭЛЕКТРОННЫЕ МОДУЛИ</t>
  </si>
  <si>
    <t>8536209007 - ВЫКЛЮЧАТЕЛИ АВТОМАТИЧЕСКИЕ НА СИЛУ ТОКА БОЛЕЕ 63 А, ПРОЧИЕ</t>
  </si>
  <si>
    <t>8539213009 - ШТ-ЛАМПЫ НАКАЛИВАНИЯ ГАЛОГЕННЫЕ С ВОЛЬФРАМОВОЙ НИТЬЮ ДЛЯ МОТОЦИКЛОВ ИЛИ ДРУГИХ МОТОРНЫХ ТРАНСПОРТНЫХ СРЕДСТВ,ПРОЧИЕ</t>
  </si>
  <si>
    <t>8505909000 - ЧАСТИ ДЛЯ ЭЛЕКТРОМАГНИТОВ</t>
  </si>
  <si>
    <t>8510200000 - ШТ-МАШИНКИ ДЛЯ СТРИЖКИ ВОЛОС</t>
  </si>
  <si>
    <t>8202390000 - ПРОЧИЕ ПОЛОТНА ДЛЯ ЦИРКУЛЯРНЫХ ПИЛ (ВКЛЮЧАЯ ПОЛОТНА ДЛЯ ПИЛ ПРОДОЛЬНОЙ РЕЗКИ, ДЛЯ ПРОРЕЗАНИЯ ПАЗОВ) ВКЛЮЧАЯ ЧАСТИ</t>
  </si>
  <si>
    <t>7616991008 - ПРОЧИЕ ИЗДЕЛИЯ ИЗ АЛЮМИНИЯ, ЛИТЫЕ,  ПРОЧИЕ</t>
  </si>
  <si>
    <t>8409990009 - ПРОЧИЕ ЧАСТИ, ПРЕДНАЗНАЧЕННЫЕ ИСКЛЮЧИТЕЛЬНО ИЛИ ГЛАВНЫМ ОБРАЗОМ ДЛЯ ДВИГАТЕЛЕЙ ТОВАРНОЙ ПОЗИЦИИ 8407 ИЛИ 8408,ПРОЧИЕ</t>
  </si>
  <si>
    <t>8423109000 - ШТ-ПРОЧИЕ ВЕСЫ ДЛЯ ВЗВЕШИВАНИЯ ЛЮДЕЙ, ВКЛЮЧАЯ ГРУДНЫХ ДЕТЕЙ</t>
  </si>
  <si>
    <t>8423101000 - ШТ-ВЕСЫ БЫТОВЫЕ</t>
  </si>
  <si>
    <t>8427201909 - ШТ-ПОГРУЗЧИКИ САМОХОДНЫЕ ПРОЧИЕ, С ВЫСОТОЙ ПОДЬЕМА 1 М ИЛИ БОЛЕЕ, ПРОЧИЕ</t>
  </si>
  <si>
    <t>8426200000 - ШТ-КРАНЫ БАШЕННЫЕ</t>
  </si>
  <si>
    <t>7326199009 - ИЗДЕЛИЯ КОВАНЫЕ ИЛИ ШТАМПОВАННЫЕ, НО БЕЗ ДАЛЬНЕЙШЕЙ ОБРАБОТКИ, ПРОЧИЕ</t>
  </si>
  <si>
    <t>2103909009 - ПРОЧИЕ ПРОДУКТЫ ДЛЯ ПРИГОТОВЛЕНИЯ СОУСА, ГОТОВЫЕ СОУСЫ, ВКУСОВЫЕ ДОБАВКИ ИЛИ ПРИПРАВЫ СМЕШАННЫЕ</t>
  </si>
  <si>
    <t>2208904100 - Л 100% СПИРТА-УЗО,  СПИРТОВЫЕ НАСТОЙКИ ПРОЧИЕ И СПИРТНЫЕ НАПИТКИ ПРОЧИЕ, В СОСУДАХ ЕМКОСТЬЮ 2Л ИЛИ МЕНЕЕ</t>
  </si>
  <si>
    <t>GR - ГРЕЦИЯ</t>
  </si>
  <si>
    <t>8536908500 - ПРОЧИЕ УСТРОЙСТВА НА НАПРЯЖЕНИЕ НЕ БОЛЕЕ 1000 В</t>
  </si>
  <si>
    <t>8487905900 - ЧАСТИ ОБОРУДОВАНИЯ,НЕ ИМЕЮЩИЕ ЭЛЕКТРИЧ.СОЕД.,ИЗОЛЯТОРОВ,КОНТАКТОВ,КАТУШЕКИЛИ ДРУГИХ ЭЛЕКТРИЧ.ДЕТАЛЕЙ,В ДРУГОМ МЕСТЕ ДАННОЙ ГРУППЫ НЕ ПОИМЕНОВАН.ИЛИ НЕВКЛЮЧ.: ПРОЧИЕ ИЗ ЧЕРНЫХ МЕТАЛЛОВ</t>
  </si>
  <si>
    <t>8501320008 - ШТ-ПРОЧИЕ ДВИГАТЕЛИ ПОСТОЯННОГО ТОКА ПРОЧИЕ; ГЕНЕРАТОРЫ ПОСТОЯННОГО ТОКА, КРОМЕ ГЕНЕРАТОРОВ ФОТОЭЛЕКТРИЧЕСКИХ, НОМИНАЛЬНОЙ ВЫХОДНОЙ МОЩНОСТЬЮ БОЛЕЕ 750 Вт, НО НЕ БОЛЕЕ 75 кВт</t>
  </si>
  <si>
    <t>8422909000 - ПРОЧИЕ ЧАСТИ ОБОРУДОВАНИЯ ДЛЯ МОЙКИ ИЛИ СУШКИ БУТЫЛОК ИЛИ ДР.ЕМКОСТЕЙ;ЗАПОЛНЕНИЯ, ЗАКУПОРКИ БУТЫЛОК, БАНОК,..ДР.ЕМК., ОПЕЧАТЫВАНИЯ ИХ ИЛИ ЭТИКЕТИРОВАНИЯ; ДЛЯ ГЕРМЕТИЧНОЙ УКУПОРКИ КОЛПАЧКАМИ БУТЫЛОК...</t>
  </si>
  <si>
    <t>7324900009 - ОБОРУДОВАНИЕ САНИТАРНО-ТЕХНИЧЕСКОЕ И ЕГО ЧАСТИ, ИЗ ЧЕРНЫХ МЕТАЛЛОВ, ПРОЧЕЕ, ВКЛЮЧАЯ ЧАСТИ, ПРОЧИЕ</t>
  </si>
  <si>
    <t>2208201200 - Л 100% СПИРТА-КОНЬЯК, СПИРТОВЫЕ НАСТОЙКИ, ПОЛУЧЕННЫЕ В РЕЗУЛЬТАТЕ ДИССТИЛЛЯЦИИ ВИНОГРАДНОГО ВИНА ИЛИ ВЫЖИМОК ВИНОГРАДА, В СОСУДАХ ЕМКОСТЬЮ 2Л ИЛИ МЕНЕЕ</t>
  </si>
  <si>
    <t>2204218100 - Л-БЕЛЫЕ ПРОЧИЕ СОРТОВЫЕ ВИНА  ВИНОГРАДНЫЕ НАТУРАЛЬНЫЕ С ФАКТИЧЕСКОЙ КОНЦЕНТРАЦИЕЙ СПИРТА НЕ БОЛЕЕ 15 ОБ.%, ПРОИЗВЕДЕННЫЕ В ЕС, В СОСУДАХ ЕМКОСТЬЮ 2 Л ИЛИ МЕНЕЕ.</t>
  </si>
  <si>
    <t>2803000000 - УГЛЕРОД (САЖИ И ПРОЧИЕ ФОРМЫ УГЛЕРОДА, В ДРУГОМ МЕСТЕ НЕ ПОИМЕНОВАННЫЕ ИЛИ НЕ ВКЛЮЧЕННЫЕ)</t>
  </si>
  <si>
    <t>8534009000 - СХЕМЫ ПЕЧАТНЫЕ,СОСТОЯЩИЕ ТОЛЬКО ИЗ ТОКОПРОВОДЯЩИХ ЭЛЕМЕНТОВ И КОНТАКТОВ, С ПРОЧИМИ ПАССИВНЫМИ ЭЛЕМЕНТАМИ</t>
  </si>
  <si>
    <t>8532290000 - ПРОЧИЕ КОНДЕНСАТОРЫ ПОСТОЯННОЙ ЕМКОСТИ</t>
  </si>
  <si>
    <t>8532220000 - КОНДЕНСАТОРЫ ПОСТОЯННОЙ ЕМКОСТИ АЛЮМИНИЕВЫЕ ЭЛЕКТРОЛИТИЧЕСКИЕ</t>
  </si>
  <si>
    <t>8536693000 - ПРОЧИЕ ШТЕПСЕЛИ И РОЗЕТКИ ДЛЯ ПЕЧАТНЫХ СХЕМ НА НАПРЯЖЕНИЕ НЕ БОЛЕЕ 1000 В</t>
  </si>
  <si>
    <t>8207603000 - ИНСТРУМЕНТЫ ДЛЯ РАСТАЧИВАНИЯ С РАБОЧЕЙ ЧАСТЬЮ ИЗ ДРУГИХ МАТЕРИАЛОВ ДЛЯ ОБРАБОТКИ МЕТАЛЛА</t>
  </si>
  <si>
    <t>8407343009 - ШТ-ПРОЧИЕ ДВИГАТЕЛИ С ВОЗВРАТНО-ПОСТУПАТЕЛЬНЫМ ДВИЖЕНИЕМ ПОРШНЯ С РАБОЧИМ О ДВИГАТЕЛЯ БОЛЕЕ 1000 СМ.КУБ., БЫВШИЕ В УПОТРЕБЛЕНИИ</t>
  </si>
  <si>
    <t>2208308200 - Л 100% СПИРТА-ПРОЧИЕ ВИСКИ  В СОСУДАХ ЕМКОСТЬЮ 2 Л ИЛИ МЕНЕЕ</t>
  </si>
  <si>
    <t>2204228300 - Л-БЕЛЫЕ ПРОЧИЕ ВИНА В СОСУДАХ ЕМК. БОЛЕЕ 2Л, НО НЕ БОЛЕЕ 10Л, ПРОЧИЕ, ПРОИЗВ. В ЕВРОПЕЙСКОМ СОЮЗЕ, С ФАКТИЧ. КОНЦЕНТЙ СПИРТА НЕ БОЛЕЕ 15 ОБ.%</t>
  </si>
  <si>
    <t>2204219700 - Л-БЕЛЫЕ ВИНА, В СОСУДАХ ЕМКОСТЬЮ 2 Л ИЛИ МЕНЕЕ</t>
  </si>
  <si>
    <t>2204214200 - Л-ВИНО БОРДО ВИНОГРАДНОЕ НАТУРАЛЬНОЕ, С ЗАЩИЩЕННЫМ НАИМЕНОВАНИЕМ ПО ПРОИСХОЖДЕНИЮ (PDO), В СОСУДАХ ЕМКОСТЬЮ 2 Л ИЛИ МЕНЕЕ, ПРОИЗВЕДЕННЫЕ В ЕС, С ФАКТИЧЕСКОЙ КОНЦЕНТРАЦИЕЙ СПИРТА НЕ БОЛЕЕ 15 ОБ.%</t>
  </si>
  <si>
    <t>9403990001 - МЕБЕЛЬ ПРОЧАЯ И ЕЕ ЧАСТИ : ПРОЧИЕ:ИЗ МЕТАЛЛА</t>
  </si>
  <si>
    <t>8207130000 - ИНСТРУМЕНТЫ ДЛЯ БУРЕНИЯ СКАЛЬНЫХ ПОРОД ИЛИ ГРУНТОВ С РАБОЧЕЙ ЧАСТЬЮ ИЗ МЕТАЛЛОКЕРАМИКИ</t>
  </si>
  <si>
    <t>7505120009 - ПРУТКИ И ПРОФИЛИ ИЗ НИКЕЛЕВЫХ СПЛАВОВ ПРОЧИЕ</t>
  </si>
  <si>
    <t>8415820000 - ШТ-УСТАН.ДЛЯ КОНДИЦ.ВОЗДУХА,ОБОРУД ВЕНТ.С ДВИГАТ. И ПРИБОРАМИ ДЛЯ    ИЗМЕНЕН.ТЕМПЕРАТ.И ВЛАЖНОСТИ ВОЗДУХА,ВКЛЮЧАЯ КОНДИЦ,В КОТОРЫХ ВЛАЖН.НЕ РЕГУЛИР.ОТДЕЛЬНО,ПРОЧИЕ СО ВСТРОЕННОЙ  ХОЛОДИЛЬНОЙ УСТАНОВКОЙ</t>
  </si>
  <si>
    <t>7307239000 - ПРОЧИЕ ФИТИНГИ ДЛЯ СВАРКИ ВСТЫК ИЗ НЕРЖАВЕЮЩЕЙ СТАЛИ</t>
  </si>
  <si>
    <t>6913909800 - СТАТУЭТКИ И ПРОЧИЕ ДЕКОРАТИВНЫЕ ИЗДЕЛИЯ ИЗ КЕРАМИКИ: ПРОЧИЕ</t>
  </si>
  <si>
    <t>7219329000 - ПРОКАТ ПЛОСКИЙ ИЗ КОРРОЗИОННОС. СТАЛИ, ШИРИНОЙ 600 ММ ИЛИ БОЛЕЕ, БЕЗ ДАЛЬНЕЙШЕЙ ОБРАБОТКИ ПОСЛЕ ХОЛОДНОЙ ПРОКАТКИ ТОЛЩИНОЙ НЕ МЕНЕЕ 3 ММ, НО НЕ БОЛЕЕ 4,75 ММ, СОДЕРЖАЩИЙ ПО МАССЕ МЕНЕЕ 2,5%  НИКЕЛЯ</t>
  </si>
  <si>
    <t>2206003100 - Л-НАПИТКИ ИГРИСТЫЕ СИРД И ГРУШЕВЫЙ СИДР</t>
  </si>
  <si>
    <t>9405490039 -  ПРОЧИЕ ЭЛЕК. СВЕТ. И ОСВЕТ. ОБОРУД: ПРОЧИЕ: ПРОЧИЕ: ИЗ ПРОЧИХ МАТЕРИАЛОВ :ПРОЧИЕ: ПРОЧИЕ</t>
  </si>
  <si>
    <t>9405490032 - ПРОЧИЕ ЭЛЕК. СВЕТ. И ОСВЕТ. ОБОРУД: ПРОЧИЕ: ПРОЧИЕ: ИЗ ПРОЧИХ МАТЕРИАЛОВ ПРЕДНАЗНАЧЕННЫХ ДЛЯ ИСПОЛЬЗОВАНИЯ С ЛАМПАМИ НАКАЛИВАНИЯ: ПРОЧИЕ</t>
  </si>
  <si>
    <t>8536201007 - ВЫКЛЮЧАТЕЛИ АВТОМАТИЧЕСКИЕ НА СИЛУ ТОКА НЕ БОЛЕЕ 63 А, ПРОЧИЕ</t>
  </si>
  <si>
    <t>3920300009 - ПЛИТЫ, ЛИСТЫ, ПЛЕНКИ, ФОЛЬГА И ПОЛОСА ПРОЧИЕ, НЕПОРИСТЫЕ И НЕАРМИРОВАННЫЕ, НЕСЛОИСТЫЕ, БЕЗ ПОДЛОЖКИ И НЕ СОЕДИНЕННЫЕ АНАЛОГИЧНЫМ СПОСОБОМ С ДРУГИМИ МАТЕРИАЛАМИ ИЗ ПОЛИМЕРОВ СТИРОЛА, ПРОЧИЕ</t>
  </si>
  <si>
    <t>3921909000 - ПРОЧИЕ ПЛИТЫ, ЛИСТЫ, ПЛЕНКИ И  ПОЛОСЫ ИЛИ ЛЕНТЫ ИЗ  ПЛАСТМАСС</t>
  </si>
  <si>
    <t>2710198400 - ЖИДКОСТИ ДЛЯ ГИДРАВЛИЧЕСКИХ ЦЕЛЕЙ</t>
  </si>
  <si>
    <t>2008999800 - ПРОЧИЕ ФРУКТЫ, ОРЕХИ И ПРОЧИЕ СЪЕДОБНЫЕ ЧАСТИ РАСТЕНИЙ, ПРИГОТОВЛЕННЫЕ ИЛИ КОНСЕРВИРОВАННЫЕ ИНЫМ СПОСОБОМ, СОДЕРЖАЩИЕ ИЛИ НЕ СОДЕРЖАЩИЕ ДОБАВОК САХАРА ИЛИ ДРУГИХ ПОДСЛАЩИВАЮЩИХ ВЕЩЕСТВ ИЛИ СПИРТА, В ДРУГОМ МЕСТЕ НЕ ПОИМЕНОВАННЫЕ ИЛИ НЕ ВКЛЮЧЕННЫЕ</t>
  </si>
  <si>
    <t>0802991000 - ПЕКАН</t>
  </si>
  <si>
    <t>1101001509 - ПРОЧАЯ МУКА ПШЕНИЧНАЯ: ИЗ ПШЕНИЦЫ МЯГКОЙ И СПЕЛЬТЫ</t>
  </si>
  <si>
    <t>4811510009 - БУМАГА И КАРТОН С ПОКРЫТИЕМ, ПРОПИТКОЙ ИЛИ ЛАМИНИРОВАННЫЕ ПЛАСТМАССОЙ,   БЕЛЕННЫЕ,МАССОЙ 1М2 БОЛЕЕ 150Г.</t>
  </si>
  <si>
    <t>3917320001 - ТРУБЫ,ТРУБКИ,ШЛАНГИ И ИХ ФИТИНГИ,ИЗ ПЛАСТМ.:ПР., НЕ АРМИР.ИЛИ НЕ КОМБ.С ДР.МАТЕР.,БЕЗ ФИТИНГОВ:БЕСШОВНЫЕ И НАРЕЗ.НА ОТРЕЗКИ,С ДЛ..&gt;МАКС.РАЗМ.ПОП.СЕЧ.,С ОБР.ИЛИ НЕОБР.ПОВЕРХН.БЕЗ КАКОЙ-ЛИБО ИНОЙ ОБРАБ.</t>
  </si>
  <si>
    <t>3909400000 - ФЕНОЛО-АЛЬДЕГИДНЫЕ СМОЛЫ, В ПЕРВИЧНЫХ ФОРМАХ</t>
  </si>
  <si>
    <t>3920999000 - ПЛИТЫ, ЛИСТЫ, ПЛЕНКИ, ФОЛЬГА И ПОЛОСА ПРОЧИЕ, ИЗ ПРОЧИХ ПОЛИМЕРНЫХ МАТЕРИАЛОВ, НЕПОРИСТЫЕ И НЕАРМИРОВАННЫЕ, НЕСЛОИСТЫЕ, БЕЗ ПОДЛОЖКИ И НЕ СОЕДИНЕННЫЕ С ДРУГИМИ МАТЕРИАЛАМИ</t>
  </si>
  <si>
    <t>3920621909 - ПРОЧИЕ ПЛИТЫ, ЛИСТЫ, ПОЛОСЫ И ПЛЕНКА ИЛИ ЛЕНТЫ.., ИЗ ПОЛИЭТИЛЕНТЕРЕФТАЛАТА ТОЛЩИНОЙ НЕ БОЛЕЕ 0,35 ММ</t>
  </si>
  <si>
    <t>3917400009 - ФИТИНГИ ПРОЧИЕ</t>
  </si>
  <si>
    <t>3506100000 - ПРОДУКТЫ, ПРИГОДНЫЕ ДЛЯ ИСПОЛЬЗОВАНИЯ В КАЧЕСТВЕ КЛЕЕВ ИЛИ АДГЕЗИВОВ, РАСФАСОВАННЫЕ ДЛЯ РОЗНИЧНОЙ ПРОДАЖИ В КАЧЕСТВЕ КЛЕЕВ ИЛИ АДГЕЗИВОВ, НЕТТО-МАССОЙ НЕ БОЛЕЕ 1 КГ</t>
  </si>
  <si>
    <t>3905210000 - СОПОЛИМЕРЫ ВИНИЛАЦЕТАТА ДИСПЕРГИРОВАННЫЕ В ВОДЕ</t>
  </si>
  <si>
    <t>3808948000 - ПРОЧИЕ СРЕДСТВА ДЕЗИНФИЦИРУЮЩИЕ</t>
  </si>
  <si>
    <t>9507201000 - КРЮЧКИ РЫБОЛОВНЫЕ БЕЗ ПОВОДКОВ</t>
  </si>
  <si>
    <t>2206005901 - Л-ПРОЧИЙ СИДР И ПЕРРИ НЕИГРИСТЫЙ, В СОСУДАХ ЕМКОСТЬЮ 2 Л ИЛИ МЕНЕЕ, С ФАКТИЧЕСКОЙ КОНЦЕНТРАЦИЕЙ СПИРТА НЕ БОЛЕЕ 7 ОБ.%</t>
  </si>
  <si>
    <t>9503007000 - ШТ-ИГРУШКИ В НАБОРАХ ИЛИ КОМПЛЕКТАХ ПРОЧИЕ</t>
  </si>
  <si>
    <t>4805932000 - БУМАГА-ОСНОВА И КАРТОН-ОСНОВА ДЛЯ КРОВЕЛЬНОГО КАРТОНА МАССОЙ 1М2 225 Г.  ИЛИ БОЛЕЕ</t>
  </si>
  <si>
    <t>3920995900 - ПРОЧИЕ ПЛИТЫ, ЛЕНТЫ И ПОЛОСЫ ИЛИ ПЛЕНКА.., ИЗ ПРОЧИХ ПЛАСТМАСС</t>
  </si>
  <si>
    <t>3919101900 - ПРОЧИЕ ПОЛОСЫ ИЛИ ЛЕНТЫ С ПОКРЫТИЕМ ИЗ НЕВУЛКАНИЗИРОВАННОГО НАТУРАЛЬНОГО ИЛИ СИНТЕТИЧЕСКОГО КАУЧУКА В РУЛОНАХ ШИРИНОЙ НЕ БОЛЕЕ 20 СМ</t>
  </si>
  <si>
    <t>3919101200 - ПЛИТЫ, ЛИСТЫ, ПЛЕНКА, ЛЕНТА, ПОЛОСА И ПРОЧИЕ ПЛОСКИЕ ФОРМЫ, ИЗ ПЛАСТМАСС, САМОКЛЕЯЩИЕСЯ,  В РУЛОНАХ ШИРИНОЙ НЕ БОЛЕЕ 20 СМ:ИЗ ПОЛИВИНИЛХЛОРИДА ИЛИ ПОЛИЭТИЛЕНА</t>
  </si>
  <si>
    <t>3907299001 - ПРОСТЫЕ ПОЛИЭФИРЫ СПИРТОВ С ГИДРОКСИЛЬНЫМ ЧИСЛОМ НЕ БОЛЕЕ 100</t>
  </si>
  <si>
    <t>1806901100 - ШОКОЛАДНЫЕ КОНФЕТЫ, С НАЧИНКОЙ ИЛИ БЕЗ НАЧИНКИ, СОДЕРЖАЩИЕ АЛКОГОЛЬ</t>
  </si>
  <si>
    <t>0805220000 - КЛЕМЕНТИНЫ</t>
  </si>
  <si>
    <t>0403905302 - ПР. МОЛ. ПРОД. БЕЗ ВКУСО-АРОМАТИЧ. ДОБАВОК И БЕЗ ДОБАВЛЕНИЯ ФРУКТОВ,ОРЕХОВ ИЛИ КАКАО,БЕЗ ДОБАВЛЕНИЯ САХАРА ИЛИ ДРУГИХ ПОДСЛАЩИВАЮЩИХ ВЕЩЕСТВ, С СОДЕ.ЖИРА ПО МАССЕ&gt; 3%, НО &lt;=6 %; КЕФИР ПРОЧИЙ</t>
  </si>
  <si>
    <t>0303149000 - ПРОЧАЯ ФОРЕЛЬ (SALMO TRUTTA, ONCORHYNCHUS MYKISS, ONCORHYNCHUS CLARKI, ONCORHYNCHUS AGUABONITA, ONCORHYNCHUS GILAE, ONCORHYNCHUS APACHE И ONCORHYNCHUS CHRYSOGASTER), МОРОЖЕНАЯ</t>
  </si>
  <si>
    <t>4202191000 - ШТ-ПРОЧИЕ САКВОЯЖИ, ЧЕМОДАНЫ, ДОРОЖНЫЕ ДАМСКИЕ СУМКИ-ЧЕМОДАНЧИКИ КЕЙСЫ ДЛЯ ДЕЛОВЫХ БУМАГ, ПОРТФЕЛИ, ШКОЛЬНЫЕ РАНЦЫ И АНАЛ. ИЗДЕЛИЯ ИЗ АЛЮМИНИЯ</t>
  </si>
  <si>
    <t>3921140000 - ПЛИТЫ, ЛИСТЫ, ПЛЕНКИ, ФОЛЬГА ПОРИСТЫЕ ИЗ РЕГЕНЕРИРОВАННОЙ ЦЕЛЛЮЛОЗЫ</t>
  </si>
  <si>
    <t>3823110000 - ПРОМЫШЛЕННАЯ СТЕАРИНОВАЯ КИСЛОТА</t>
  </si>
  <si>
    <t>2005700000 - МАСЛИНЫ, ИЛИ ОЛИВКИ, ПРИГОТОВЛЕННЫЕ ИЛИ КОНСЕРВИРОВАННЫЕ, БЕЗ ДОБАВЛЕНИЯ УКСУСА ИЛИ УКСУСНОЙ КИСЛОТЫ, НЕЗАМОРОЖЕННЫЕ</t>
  </si>
  <si>
    <t>2203000100 - Л-ПИВО СОЛОДОВОЕ В СОСУДАХ ЕМКОСТЬЮ 10 Л. ИЛИ МЕНЕЕ, В БУТЫЛКАХ.</t>
  </si>
  <si>
    <t>0403909100 - ПРОЧАЯ МОЛОЧНАЯ ПРОДУКЦИЯ С ВКУСО-АРОМАТИЧ. ДОБАВКАМИ ИЛИ С ДОБАЛЕНИЕМ  ФРУКТОВ, ОРЕХОВ ИЛИ КАКАО, С СОДЕРЖАНИЕМ МОЛОЧНОГО ЖИРА  ПО МАССЕ НЕ БОЛЕЕ 3%</t>
  </si>
  <si>
    <t>2101110016 - ПРОЧИЙ КОФЕ РАСТВОРИМЫЙ СУБЛИМИРОВАННЫЙ</t>
  </si>
  <si>
    <t>0304610000 - ФИЛЕ ТИЛАПИИ (OREOCHROMIS SPP.), МОРОЖЕНОЕ</t>
  </si>
  <si>
    <t>4011201000 - ШТ-ШИНЫ ДЛЯ АВТОБУСОВ ИЛИ МОТОРНЫХ ТРАНСПОРТНЫХ СРЕДСТВ ДЛЯ ПЕРЕВОЗКИ ГРУЗОВ С ИНДЕКСОМ НАГРУЗКИ НЕ БОЛЕЕ 121</t>
  </si>
  <si>
    <t>2002903900 - ПРОЧИЕ ТОМАТЫ, С СОДЕРЖАНИЕМ СУХОГО ВЕЩЕСТВА НЕ МЕНЕЕ 12 МАС.%, НО НЕ БОЛЕЕ 30 МАС%, В ПЕРВИЧНЫХ УПАКОВКАХ НЕТТО-МАССОЙ НЕ БОЛЕЕ 1 КГ, ПРИГОТОВЛЕННЫЕ БЕЗ ДОБАВЛЕНИЯ УКСУСА ИЛИ УКСУСНОЙ КИСЛОТЫ</t>
  </si>
  <si>
    <t>2001909709 - ПРОЧИЕ ОВОЩИ, ФРУКТЫ, ОРЕХИ И ДРУГИЕ СЪЕДОБНЫЕ ЧАСТИ РАСТЕНИЙ, ПРИГОТОВЛЕННЫЕ ИЛИ КОНСЕРВИРОВАННЫЕ С ДОБАВЛЕНИЕМ УКСУСА ИЛИ УКСУСНОЙ КИСЛОТЫ</t>
  </si>
  <si>
    <t>0804500009 - ГУАЙЯВА,МАНГО И МАНГОСТАН,ИЛИ ГАРЦИНИЯ СУШЕНЫЕ</t>
  </si>
  <si>
    <t>2204228100 - Л-БЕЛЫЕ ПРОЧИЕ СОРТОВЫЕ ВИНА В СОСУДАХ ЕМК. БОЛЕЕ 2Л, НО НЕ БОЛЕЕ 10Л, ПРОЧИЕ, ПРОИЗВ. В ЕВРОПЕЙСКОМ СОЮЗЕ, С ФАКТИЧ. КОНЦЕНТЙ СПИРТА НЕ БОЛЕЕ 15 ОБ.%</t>
  </si>
  <si>
    <t>9030310000 - ШТ-ПРИБОРЫ И АППАРАТУРА ДЛЯ ИЗМЕРЕНИЯ ИЛИ КОНТРОЛЯ НАПРЯЖЕНИЯ, СИЛЫ ТОКА, СОПРОТИВЛЕНИЯ ИЛИ МОЩНОСТИ, ПРОЧИЕ:ПРИБОРЫ ИЗМЕРИТЕЛЬНЫЕ УНИВЕРСАЛЬНЫЕ БЕЗ ЗАПИСЫВАЮЩЕГО УСТРОЙСТВА</t>
  </si>
  <si>
    <t>8544119000 - ПРОЧИЕ ПРОВОДА ОБМОТОЧНЫЕ МЕДНЫЕ</t>
  </si>
  <si>
    <t>4202929100 - ШТ-СУМКИ ДОРОЖНЫЕ, СУМОЧКИ КОСМЕТИЧЕСКИЕ, РЮКЗАКИ И СПОРТИВНЫЕ СУМКИ С ЛИЦЕВОЙ ПОВЕРХНОСТЬЮ ИЗ ТЕКСТИЛЬНЫХ МАТЕРИАЛОВ</t>
  </si>
  <si>
    <t>4203291000 - ПАР-ПРОЧИЕ ПЕРЧАТКИ, РУКАВИЦЫ, И МИТЕНКИ ИЗ НАТУРАЛЬНОЙ И КОМПОЗИЦИОННОЙ КОЖИ ЗАЩИТНЫЕ ДЛЯ ВСЕХ ПРОФЕССИЙ</t>
  </si>
  <si>
    <t>4202921900 - ШТ-ПРОЧИЕ ПОРТФЕЛИ, ФУТЛЯРЫ ДЛЯ ОЧКОВ, БИНОКЛЕЙ, ФОТОАППАРАТОВ, РУЖЕЙ, КОБУРА И АНАЛОГИЧНЫЕ ИЗДЕЛИЯ С ЛИЦЕВОЙ ПОВЕРХНОСТЬЮ ИЗ ЛИСТОВ ПОЛИМЕРНЫХ МАТЕРИАЛОВ</t>
  </si>
  <si>
    <t>4008190000 - ПРОЧИЕ ПРУТКИ И ПРОФИЛИ ФАСОННЫЕ ИЗ ВУЛКАНИЗИРОВАННОЙ РЕЗИНЫ</t>
  </si>
  <si>
    <t>4010320000 - ПРИВОДНЫЕ РЕМНИ ИЛИ БЕЛЬТИНГ, ТРАПЕЦЕИДАЛЬНОГО ПОПЕРЕЧНОГО СЕЧЕНИЯ (КЛИНОВЫЕ РЕМНИ), КРОМЕ РЕБРИСТЫХ, С ДЛИНОЙ НАРУЖНОЙ ОКРУЖНОСТИ БОЛЕЕ 60 СМ, НО НЕ БОЛЕЕ 180 СМ</t>
  </si>
  <si>
    <t>1905311900 - СЛАДКОЕ СУХОЕ ПЕЧЕНЬЕ, ПОЛНОСТЬЮ ИЛИ ЧАСТИЧНО ПОКРЫТОЕ ШОКОЛАДОМ ИЛИ ДРУГИМИ ИЗДЕЛИЯМИ, СОДЕРЖАЩИМИ КАКАО, ПРОЧЕЕ</t>
  </si>
  <si>
    <t>BB - БАРБАДОС</t>
  </si>
  <si>
    <t>2204219500 - Л-ВИНА БЕЛЫЕ ПРОЧИЕ СОРТОВЫЕ ВИНОГРАДНЫЕ НАТУРАЛЬНЫЕ, ВКЛЮЧАЯ КРЕПЛЕНЫЕ, В СОСУДАХ ЕМКОСТЬЮ 2 Л ИЛИ МЕНЕЕ</t>
  </si>
  <si>
    <t>6202900009 - ШТ-ПРОЧИЕ ПАЛЬТО, ПОЛУПАЛЬТО, НАКИДКИ, КУРТКИ (ВКЛЮЧАЯ ЛЫЖНЫЕ), ВЕТРОВКИ, ШТОРМОВКИ И АНАЛОГИЧНЫЕ ИЗДЕЛИЯ ЖЕНСКИЕ ИЛИ ДЛЯ ДЕВОЧЕК, КРОМЕ ПОЗИЦИИ 6204: ИЗ ПРОЧИХ ТЕКСТИЛЬНЫХ МАТЕРИАЛОВ</t>
  </si>
  <si>
    <t>MT - МАЛЬТА</t>
  </si>
  <si>
    <t>3210009009 - ПРОЧИЕ КРАСКИ И ЛАКИ (ВКЛ.ЭМАЛИ, ПОЛИТУРЫ, КЛЕЕВЫЕ КРАСКИ); ПИГМЕНТЫ ВОДНЫЕ ГОТОВЫЕ, ТИПА ИСПОЛЬЗУЕМЫХ ДЛЯ ОТДЕЛКИ КОЖ, ПРОЧИЕ</t>
  </si>
  <si>
    <t>3207209000 - ПРОЧИЕ ЭМАЛИ И ГЛАЗУРИ СТЕКЛОВИДНЫЕ, АНГОБЫ (ШЛИКЕРЫ) И АНАЛОГИЧНЫЕ ПРЕПАРАТЫ</t>
  </si>
  <si>
    <t>1806903900 - ПРОЧИЙ ШОКОЛАД И ИЗДЕЛИЯ ИЗ НЕГО, БЕЗ НАЧИНКИ</t>
  </si>
  <si>
    <t>0403203100 - ЙОГУРТ С ДОБАВЛ. САХАРА ИЛИ ДР. ПОДСЛАЩИВАЮЩИХ ВЕЩЕСТВ, НО БЕЗ ПРОЧИХ ИНГРЕДИЕНТОВ, УКАЗАННЫХ В ПРИМ. 2 К ДАННОЙ ГРУППЕ, С СОДЕРЖАНИЕМ ЖИРА НЕ БОЛЕЕ 3 МАС.%</t>
  </si>
  <si>
    <t>ID - ИНДОНЕЗИЯ</t>
  </si>
  <si>
    <t>9026208000 - ШТ-ПРИБОРЫ И АППАРАТУРА ДЛЯ ИЗМЕРЕНИЯ ИЛИ КОНТРОЛЯ ДАВЛЕНИЯ,НЕ ЭЛЕКТРОННЫЕ, ПРОЧИЕ</t>
  </si>
  <si>
    <t>2928009009 - ПРОЧИЕ ПРОИЗВОДНЫЕ ГИДРАЗИНА ИЛИ ГИДРОКСИЛАМИНА ОРГАНИЧЕСКИЕ</t>
  </si>
  <si>
    <t>3303009000 - ТУАЛЕТНАЯ ВОДА</t>
  </si>
  <si>
    <t xml:space="preserve">3402420000 - ПРОЧИЕ ВЕЩЕСТВА ПОВЕРХНОСТНО-АКТИВНЫЕ ОРГАНИЧЕСКИЕ АНИОННЫЕ, РАСФАСОВАННЫЕ ИЛИ НЕ РАСФАСОВАННЫЕ ДЛЯ РОЗНИЧНОЙ ПРОДАЖИ: НЕИОНОГЕННЫЕ </t>
  </si>
  <si>
    <t>3305100000 - ШАМПУНИ</t>
  </si>
  <si>
    <t>3215110000 - КРАСКА ТИПОГРАФСКАЯ ЧЕРНАЯ</t>
  </si>
  <si>
    <t>1502909000 - ПРОЧИЙ ЖИР КРУПНОГО РОГАТОГО СКОТА, ОВЕЦ ИЛИ КОЗ, КРОМЕ ЖИРА ТОВАРНОЙ ПОЗИЦИИ 1503</t>
  </si>
  <si>
    <t>8708409909 - КОРОБКИ ПЕРЕДАЧ И ИХ ЧАСТИ, ПРОЧИЕ</t>
  </si>
  <si>
    <t>8539901000 - ЦОКОЛИ ДЛЯ ЛАМП</t>
  </si>
  <si>
    <t>6204430000 - ШТ-ПЛАТЬЯ ЖЕНСКИЕ ИЛИ ДЛЯ ДЕВОЧЕК ИЗ СИНТЕТИЧЕСКИХ НИТЕЙ</t>
  </si>
  <si>
    <t>6104330000 - ШТ-ЖАКЕТЫ И БЛАЙЗЕРЫ, ТРИКОТАЖНЫЕ, ЖЕНСКИЕ ИЛИ ДЛЯ ДЕВОЧЕК, ИЗ  СИНТЕТИЧЕСКИХ НИТЕЙ, МАШИННОГО ИЛИ РУЧНОГО ВЯЗАНИЯ</t>
  </si>
  <si>
    <t>4205009000 - ПРОЧИЕ ИЗДЕЛИЯ ИЗ НАТУРАЛЬНОЙ КОЖИ ИЛИ КОМПОЗИТНОЙ КОЖИ</t>
  </si>
  <si>
    <t>3211000000 - СИККАТИВЫ ГОТОВЫЕ</t>
  </si>
  <si>
    <t>2812900000 - ПРОЧИЕ ГАЛОГЕНИДЫ И ГАЛОГЕНИДОКСИДЫ НЕМЕТАЛЛОВ</t>
  </si>
  <si>
    <t>2811220000 - ДИОКСИД КРЕМНИЯ</t>
  </si>
  <si>
    <t>1806909000 - ПРОЧИЕ ИЗДЕЛИЯ, СОДЕРЖАЩИЕ КАКАО</t>
  </si>
  <si>
    <t>6201400000 - ШТ-ИЗ ХИМИЧЕСКИХ НИТЕЙ</t>
  </si>
  <si>
    <t>5911321100 - М2-ТКАНЫЕ МАТЕР.ИЗ ШЕЛКОВЫХ ИЛИ ХИМИЧ.ВОЛОКОН, С ПОВЕРХН.ПЛОТНО.650 Г/КВ.М ИЛИ БОЛЕЕ,ИМЕЮЩ.ПОВЕРХН.ИГЛОПРОБИВНОЙ СЛОЙ,ТИПА МАТЕРИАЛОВ,ИСПОЛЬЗУЕМЫХ В БУМАГОДЕЛАТЕЛЬНЫХ МАШИНАХ (НАПР., ПРЕССОВЫЕ СУКНА)</t>
  </si>
  <si>
    <t>3212900000 - ПИГМЕНТЫ,...ИСПОЛЬЗУЕМЫЕ ПРИ ПРОИЗВОДСТВЕ КРАСОК...И ПРОЧИЕ КРАСЯЩИЕ ВЕЩЕСТВА, РАСФАСОВАННЫЕ В ФОРМЫ ИЛИ УПАКОВКИ ДЛЯ РОЗНИЧНОЙ ПРОДАЖИ: ПРОЧИЕ</t>
  </si>
  <si>
    <t>2915390000 - ЭФИРЫ УКСУСНОЙ КИСЛОТЫ СЛОЖНЫЕ: ПРОЧИЕ</t>
  </si>
  <si>
    <t>2521000000 - ФЛЮС ИЗВЕСТНЯКОВЫЙ; ИЗВЕСТНЯК И ПРОЧИЙ ИЗВЕСТНЯКОВЫЙ КАМЕНЬ, ИСПОЛЬЗУМЫЙ ДЛЯ ИЗГОТОВЛЕНИЯ ИЗВЕСТИ ИЛИ ЦЕМЕНТА</t>
  </si>
  <si>
    <t>2712909900 - ПРОЧИЕ ВАЗЕЛИН НЕФТЯНОЙ</t>
  </si>
  <si>
    <t>0811909500 - ПРОЧИЕ ПЛОДЫ И ОРЕХИ, СВЕЖИЕ ИЛИ ПОДВЕРГНУТЫЕ ИЛИ НЕ ПОДВЕРГНУТЫЕ ТЕПЛОВОЙ ОБРАБОТКЕ В ВОДЕ ИЛИ НА ПАРУ, МОРОЖЕНЫЕ, С ДОБАВЛЕНИЕМ ИЛИ БЕЗ ДОБАВЛЕНИЯ САХАРА ИЛИ ДРУГИХ ПОДСЛАЩИВАЮЩИХ ВЕЩЕСТВ</t>
  </si>
  <si>
    <t>MK - СЕВЕРНАЯ МАКЕДОНИЯ</t>
  </si>
  <si>
    <t>8546901000 - ПРОЧИЕ ИЗОЛЯТОРЫ ЭЛЕКТРИЧЕСКИЕ ИЗ ПЛАСТМАССЫ</t>
  </si>
  <si>
    <t>8533401000 - ПРОЧИЕ РЕЗИСТОРЫ ПЕРЕМЕННЫЕ ВКЛЮЧАЯ РЕОСТАТЫ И ПОТЕНЦИОМЕТРЫ МОЩНОСТЬЮ НЕ БОЛЕЕ 20 ВТ</t>
  </si>
  <si>
    <t>8541490000 - ШТ-ПРИБОРЫ ПОЛУПРОВОДНИКОВЫЕ ФОТОЧУВСТВИТЕЛЬНЫЕ, ПРОЧИЕ</t>
  </si>
  <si>
    <t>9026102100 - ШТ-ПРИБОРЫ И АППАРАТУРА ДЛЯ ИЗМЕРЕНИЯ ИЛИ КОНТРОЛЯ РАСХОДА ИЛИ УРОВНЯ ЖИДКОСТЕЙ: ЭЛЕКТРОННЫЕ, РАСХОДОМЕРЫ</t>
  </si>
  <si>
    <t>6104630000 - ШТ-БРЮКИ, КОМБИНЕЗОНЫ С НАГРУДНИКАМИ И ЛЯМКАМИ, БРИДЖИ И ШОРТЫ ИЗ СИНТЕТИЧЕСКИХ НИТЕЙ, ЖЕНСКИЕ ИЛИ ДЛЯ ДЕВОЧЕК</t>
  </si>
  <si>
    <t>5806310000 - ПРОЧИЕ ТКАНИ ИЗ Х\Б ПРЯЖИ, КРОМЕ ПОЗ 5807</t>
  </si>
  <si>
    <t>6104430000 - ШТ-ПЛАТЬЯ ТРИКОТАЖНЫЕ, ЖЕНСКИЕ ИЛИ ДЛЯ ДЕВОЧЕК, ИЗ СИНТЕТИЧЕСКИХ НИТЕЙ, МАШИННОГО ИЛИ РУЧНОГО ВЯЗАНИЯ</t>
  </si>
  <si>
    <t>6110309100 - ШТ-ПРОЧИЕ СВИТЕРА, ПУЛОВЕРЫ, ДЖЕМПЕРЫ, ЖИЛЕТЫ И АНАЛОГИЧНЫЕ ИЗДЕЛИЯ ТРИКОТАЖНЫЕ, ИЗ ХИМИЧЕСКИХ НИТЕЙ, ДЛЯ МУЖЧИН ИЛИ МАЛЬЧИКОВ, МАШИННОГО ИЛИ РУЧНОГО ВЯЗАНИЯ</t>
  </si>
  <si>
    <t>5609000000 - ИЗДЕЛИЯ ИЗ НИТЕЙ, ЛЕНТ И АНАЛОГИЧНЫХ НИТЕЙ, УКАЗАННЫХ В ТОВ. ПОЗ. 5404, 5405, БЕЧЕВКА, ШНУРЫ, ВЕРЕВКИ ИЛИ КАНАТЫ, В ДРУГОМ МЕСТЕ НЕ ПОИМЕНОВАННЫЕ</t>
  </si>
  <si>
    <t>3002120009 - ПРОЧИЕ СЫВОРОТКИ ИММУННЫЕ И ФРАКЦИИ КРОВИ ПРОЧИЕ</t>
  </si>
  <si>
    <t>2903898000 - ПРОЧИЕ ГАЛОГЕНИРОВАННЫЕ ПРОИЗВОДНЫЕ ЦИКЛАНОВЫХ, ЦИКЛЕНОВЫХ ИЛИ ЦИКЛОТЕРПЕНОВЫХ УГЛЕВОДОРОДОВ</t>
  </si>
  <si>
    <t>2508300000 - ГЛИНА ОГНЕУПОРНАЯ</t>
  </si>
  <si>
    <t>9607201000 - ЧАСТИ ЗАСТЕЖЕК "МОЛНИЙ" ИЗ НЕДРАГОЦЕННОГО МЕТАЛЛА, ВКЛЮЧАЯ УЗКИЕ ЛЕНТЫ С ЗУБЦАМИ ИЗ НЕДРАГОЦЕННОГО МЕТАЛЛА</t>
  </si>
  <si>
    <t>1104199100 - РИСОВЫЕ ХЛОПЬЯ</t>
  </si>
  <si>
    <t>2204218000 - Л-ВИНА ПРОЧИЕ С ЗАЩИЩЕННЫМ ГЕОГРАФИЧЕСКИМ УКАЗАНИЕМ (PROTECTED GEOGRAPHICAL INDICATION), В СОСУДАХ ЕМКОСТЬЮ 2 Л ИЛИ МЕНЕЕ, ПРОИЗВЕДЕННЫЕ В ЕС, С ФАКТИЧЕСКОЙ КОНЦЕНТРАЦИЕЙ СПИРТА НЕ БОЛЕЕ 15 ОБ.%.</t>
  </si>
  <si>
    <t>9020000000 - ОБОРУДОВАНИЕ ДЫХАТЕЛЬНОЕ ПРОЧЕЕ И ГАЗОВЫЕ МАСКИ, КРОМЕ ЗАЩИТНЫХ МАСОК БЕЗМЕХАНИЧЕСКИХ ДЕТАЛЕЙ И СМЕННЫХ ФИЛЬТРОВ</t>
  </si>
  <si>
    <t>9017201000 - ШТ-ИНСТРУМЕНТЫ ЧЕРТЕЖНЫЕ ПРОЧИЕ</t>
  </si>
  <si>
    <t>5603939000 - ПРОЧИЕ НЕТКАНЫЕ МАТЕРИАЛЫ С ПОВЕРХНОСТНОЙ ПЛОТНОСТЬЮ БОЛЕЕ 70 Г/М2, НО НЕ БОЛЕЕ 150 Г/М2</t>
  </si>
  <si>
    <t>6103420001 - ШТ-БРЮКИ, КОМБИНЕЗОНЫ С НАГРУДНИКАМИ И ЛЯМКАМИ, БРИДЖИ И ШОРТЫ, ИЗ ХЛОПЧАТОБУМАЖНОЙ ПРЯЖИ, МУЖСКИЕ ИЛИ ДЛЯ МАЛЬЧИКОВ.</t>
  </si>
  <si>
    <t>4009310000 - ТРУБЫ, ТРУБКИ И ШЛАНГИ ИЗ ВУЛКАНИЗОВАННОЙ РЕЗИНЫ, АРМИРОВАННЫЕ ИЛИ КОМБИНИРОВАННЫЕ ИНЫМ СПОСОБОМ ТОЛЬКО С ТЕКСТИЛЬНЫМИ МАТЕРИАЛАМИ, БЕЗ ФИТИНГОВ</t>
  </si>
  <si>
    <t>2918160000 - КИСЛОТА ГЛЮКОНОВАЯ, ЕЕ СОЛИ И СЛОЖНЫЕ ЭФИРЫ</t>
  </si>
  <si>
    <t>2829110000 - ХЛОРАТЫ НАТРИЯ</t>
  </si>
  <si>
    <t>2716000000 - 1000 КВТ*Ч-ЭЛЕКТРОЭНЕРГИЯ</t>
  </si>
  <si>
    <t>9025804000 - ШТ-ПРОЧИЕ ЭЛЕКТРОННЫЕ ПРИБОРЫ</t>
  </si>
  <si>
    <t>9018902000 - ШТ-ЭНДОСКОПЫ</t>
  </si>
  <si>
    <t>8607300000 - КРЮКИ И ПРОЧИЕ СЦЕПНЫЕ УСТРОЙСТВА, БУФЕРА, ИХ ЧАСТИ</t>
  </si>
  <si>
    <t>8607219001 - ПАНЕЛЬ УПРАВЛЕНИЯ ТОРМОЗНОЙ МАГИСТРАЛЬЮ, КЛЕЩЕВОЙ МЕХАНИЗМ, ТОРМОЗНОЙ КОНТРОЛЛЕР, КОНТЕЙНЕР ТОРМОЗНОГО ОБОРУДОВАНИЯ, ТОРМОЗНАЯ НАКЛАДКА, ПРОТИВОЮЗНОЕ УСТРОЙСТВО ДЛЯ ПРОИЗВОДСТВА ДВУХЭТАЖНЫХ ВАГОНОВ ЛОКОМОТИВНОЙ ТЯГИ &lt;5&gt;</t>
  </si>
  <si>
    <t>8607211009 - ПНЕВМАТИЧЕСКИЕ ТОРМОЗА И ИХ ЧАСТИ: ЧУГУННЫЕ ИЛИ СТАЛЬНЫЕ ЛИТЫЕ, ЖЕЛЕЗНОДОРОЖНЫХ ЛОКОМОТИВОВ ИЛИ МОТОРНЫХ ВАГОНОВ ТРАМВАЯ ИЛИ ПОДВИЖНОГО СОСТАВА, ПРОЧИЕ</t>
  </si>
  <si>
    <t>9401800009 - ШТ-ПРОЧАЯ МЕБЕЛЬ ДЛЯ СИДЕНИЯ</t>
  </si>
  <si>
    <t>8533409000 - ПРОЧИЕ РЕЗИСТОРЫ ПЕРЕМЕННЫЕ, ВКЛЮЧАЯ РЕОСТАТЫ И ПОТЕНЦИОМЕТРЫ</t>
  </si>
  <si>
    <t>8539293009 - ШТ-ПРОЧИЕ ЛАМПЫ НАКАЛИВАНИЯ ДЛЯ МОТОЦИКЛОВ ИЛИ ДРУГИХ МОТОРНЫХ ТРАНСПОРТНЫХ СРЕДСТВ,ПРОЧИЕ</t>
  </si>
  <si>
    <t>5607210000 - ШПАГАТ ИЛИ УПАКОВОЧНАЯ БЕЧЕВКА ИЗ СЕЗАЛЯ ИЛИ ПРОЧИХ ТЕКСТИЛЬНЫХ ВОЛОКОН  РАСТЕНИЙ РОДА AGAVE</t>
  </si>
  <si>
    <t>6103420009 - ШТ-БРЮКИ, КОМБИНЕЗОНЫ С НАГРУДНИКАМИ И ЛЯМКАМИ, БРИДЖИ И ШОРТЫ, ИЗ ХЛОПЧАТОБУМАЖНОЙ ПРЯЖИ, МУЖСКИЕ ИЛИ ДЛЯ МАЛЬЧИКОВ, ПРОЧИЕ</t>
  </si>
  <si>
    <t>5906100000 - КЛЕЙКИЕ ЛЕНТЫ ШИРИНОЙ НЕ БОЛЕЕ 20 СМ</t>
  </si>
  <si>
    <t>4002193000 - КАУЧУК БУТАДИЕНСТИРОЛЬНЫЙ, ПОЛУЧАЕМЫЙ ПУТЕМ ПОЛИМЕРИЗАЦИИ В РАСТВОРЕ     (S-SBR),В КИПАХ</t>
  </si>
  <si>
    <t>4002192000 - БЛОК-СОПОЛИМЕР БУТАДИЕНА И СТИРОЛА</t>
  </si>
  <si>
    <t>2710129008 - ПРОЧИЕ ЛЕГКИЕ ДИСТИЛЛЯТОРЫ, ПРОЧИЕ</t>
  </si>
  <si>
    <t>9606300000 - ФОРМЫ ДЛЯ ПУГОВИЦ И ПРОЧИЕ ЧАСТИ ПУГОВИЦ; ЗАГОТОВКИ ДЛЯ ПУГОВИЦ</t>
  </si>
  <si>
    <t>9503009500 - ШТ-ТРЕХКОЛЕСНЫЕ ВЕЛОСИПЕДЫ,САМОКАТЫ,ПЕДАЛЬНЫЕ АВТОМОБ.И АНАЛОГ.ИГРУШКИ НА КОЛЕСАХ;КОЛЯСКИ ДЛЯ КУКОЛ;КУКЛЫ;ПРОЧИЕ ИГРУШКИ;МОДЕЛИ В УМЕНЬШЕННОМ РАЗМЕРЕ ("В МАСШТАБЕ");ГОЛОВОЛОМКИ ВСЕХ ВИДОВ,ПЛАСТМАССОВЫЕ</t>
  </si>
  <si>
    <t>2204216800 - Л-ВИНО ВЕНЕТО ВИНОГРАДНОЕ НАТУРАЛЬНОЕ, С ЗАЩИЩЕННЫМ НАИМЕНОВАНИЕМ ПО ПРОИСХОЖДЕНИЮ (PDO), В СОСУДАХ ЕМКОСТЬЮ 2 Л ИЛИ МЕНЕЕ, ПРОИЗВЕДЕННЫЕ В ЕС, С ФАКТИЧЕСКОЙ КОНЦЕНТРАЦИЕЙ СПИРТА НЕ БОЛЕЕ 15 ОБ.%</t>
  </si>
  <si>
    <t>9018321000 - ИГЛЫ МЕТАЛЛИЧЕСКИЕ ТРУБЧАТЫЕ</t>
  </si>
  <si>
    <t>8533290000 - ПРОЧИЕ РЕЗИСТОРЫ ПОСТОЯННЫЕ</t>
  </si>
  <si>
    <t>5504100000 - ВОЛОКНА ВИСКОЗНЫЕ, НЕ ПОДВЕРГНУТЫЕ КАРДО- И ГРЕБНЕЧЕСАНИЮ ИЛИ ДРУГОЙ  ПОДГОТОВКЕ ДЛЯ ПРЯДЕНИЯ</t>
  </si>
  <si>
    <t>2507002000 - КАОЛИН</t>
  </si>
  <si>
    <t>2920901000 - ЭФИРЫ СЛОЖНЫЕ СЕРНОЙ И УГОЛЬНОЙ КИСЛОТ, ИХ СОЛИ И ИХ ПРОИЗВОДНЫЕ ГАЛОГЕНИРОВАННЫЕ, СУЛЬФИРОВАННЫЕ, НИТРОВАННЫЕ ИЛИ НИТРОЗИРОВАННЫЕ</t>
  </si>
  <si>
    <t>1602411000 - ГОТОВЫЕ ИЛИ КОНСЕРВИРОВАННЫЕ ПРОДУКТЫ ИЗ ОКОРОКА И ИХ ОТРУБА ДОМАШНЕЙ СВИНЬИ</t>
  </si>
  <si>
    <t>9105990000 - ШТ-ПРОЧИЕ ЧАСЫ, НЕ ПРЕДНАЗНАЧЕННЫЕ ДЛЯ НОШЕНИЯ НА СЕБЕ ИЛИ С СОБОЙ, ПРОЧИЕ</t>
  </si>
  <si>
    <t>9031200000 - ШТ-СТЕНДЫ ИСПЫТАТЕЛЬНЫЕ</t>
  </si>
  <si>
    <t>8542326100 - ШТ-ФЛЭШ-ЭС ППЗУ С ОБЪЕМОМ ПАМЯТИ НЕ БОЛЕЕ 512 МБИТ</t>
  </si>
  <si>
    <t>9030899009 - ШТ-ПРИБОРЫ И АППАРАТУРА БЕЗ ЗАПИСЫВАЮЩЕГО УСТРОЙСТВА: ПРОЧИЕ</t>
  </si>
  <si>
    <t>8536101000 - ПРЕДОХРАНИТЕЛИ ПЛАВКИЕ НА СИЛУ ТОКА НЕ БОЛЕЕ 10 А</t>
  </si>
  <si>
    <t>4821109000 - ПРОЧИЕ ЯРЛЫКИ И ЭТИКЕТКИ ИЗ БУМАГИ ИЛИ КАРТОНА С ПЕЧАТНЫМ ТЕКСТОМ ИЛИ ИЗОБРАЖЕНИЕМ, ЗА ИСКЛЮЧЕНИЕМ САМОКЛЕЮЩИХСЯ</t>
  </si>
  <si>
    <t>5509410000 - ПРЯЖА ПРОЧАЯ, СОДЕРЖАЩАЯ 85 МАС.% ИЛИ БОЛЕЕ СИНТЕТИЧЕСКИХ ВОЛОКОН,       НЕ РАСФАСОВАННАЯ ДЛЯ РОЗНИЧНОЙ ПРОДАЖИ: ОДНОНИТОЧНАЯ ПРЯЖА</t>
  </si>
  <si>
    <t>UZ - УЗБЕКИСТАН</t>
  </si>
  <si>
    <t>3913900000 - ПРОЧИЕ ПОЛИМЕРЫ ПРИРОДНЫЕ И ПОЛИМЕРЫ ПРИРОДНЫЕ МОДИФИЦИРОВАННЫЕ, В ПЕРВИЧНЫХ ФОРМАХ</t>
  </si>
  <si>
    <t>3923900000 - ИЗДЕЛИЯ ДЛЯ ТРАНСПОРТИРОВКИ ИЛИ УПАКОВКИ ТОВАРОВ, ИЗ ПЛАСТМАСС; ПРОБКИ, КРЫШКИ, КОЛПАКИ И ДРУГИЕ УКУПОРОЧНЫЕ СРЕДСТВА, ИЗ ПЛАСТМАСС:ПРОЧИЕ</t>
  </si>
  <si>
    <t>3923501000 - ПРОБКИ И КОЛПАЧКИ ДЛЯ ЗАКУПОРКИ БУТЫЛОК ИЗ ПЛАСТМАСС</t>
  </si>
  <si>
    <t>2403199000 - ПРОЧИЙ КУРИТЕЛЬНЫЙ ТАБАК, СОДЕРЖАЩИЙ ИЛИ НЕ СОДЕРЖАЩИЙ ЗАМЕНИТЕЛИ ТАБАКА В ЛЮБОЙ ПРОПОРЦИИ</t>
  </si>
  <si>
    <t>9604000000 - ШТ-СИТА И РЕШЕТА РУЧНЫЕ</t>
  </si>
  <si>
    <t>8545200009 - ЩЕТКИ ПРОЧИЕ</t>
  </si>
  <si>
    <t>9032102000 - ШТ-ТЕРМОСТАТЫ, ЭЛЕКТРОННЫЕ</t>
  </si>
  <si>
    <t>5510110000 - ПРЯЖА ОДНОНИТОЧНАЯ ИЗ ИСКУССТВЕННЫХ ВОЛОКОН (КРОМЕ ШВЕЙНЫХ НИТОК), НЕ  РАСФАСОВАННАЯ ДЛЯ РОЗНИЧНОЙ ПРОДАЖИ, СОДЕРЖАЩАЯ 85 МАС.%  ИЛИ БОЛЕЕ  ИСКУССТВЕННЫХ ВОЛОКОН</t>
  </si>
  <si>
    <t>4823908597 - БУМАГА, КАРТОН, ЦЕЛЛЮЛОЗНАЯ ВАТА И ПОЛОТНО ИЗ ЦЕЛЛЮЛОЗНЫХ ВОЛОКОН, НАРЕЗАННЫЕ ПО РАЗМЕРУ ИЛИ ФОРМЕ; В ТОМ ЧИСЛЕ ИЗДЕЛИЯ ИЗ БУМАЖНОЙ МАССЫ, БУМАГИ, КАРТОНА, ЦЕЛЛЮЛОЗНОЙ ВАТЫ ИЛИ ПОЛОТНА... ПРОЧИЕ</t>
  </si>
  <si>
    <t>4819100000 - ЯЩИКИ И КОРОБКИ ИЗ ГОФРИРОВАННОЙ БУМАГИ ИЛИ КАРТОНА</t>
  </si>
  <si>
    <t>3922200000 - СИДЕНЬЯ И КРЫШКИ ДЛЯ УНИТАЗОВ ИЗ ПЛАСТМАСС</t>
  </si>
  <si>
    <t>2401300000 - ТАБАЧНЫЕ ОТХОДЫ</t>
  </si>
  <si>
    <t>MZ - МОЗАМБИК</t>
  </si>
  <si>
    <t>2530900009 - ПРОЧИЕ ВЕЩЕСТВА МИНЕРАЛЬНЫЕ, В ДРУГОМ МЕСТЕ НЕ ПОИМЕНОВАННЫЕ ИЛИ НЕ ВКЛЮЧЕННЫЕ, ПРОЧИЕ</t>
  </si>
  <si>
    <t>9405990008 - ЧАСТИ ЛАМП И ОСВЕТИТЕЛЬНОГО ОБОРУДОВАНИЯ, ВКЛЮЧАЯ ПРОЖЕКТОРЫ, ЛАМП УЗКОНАПРАВЛЕННОГО СВЕТА, ФАРЫ И ИХ ЧАСТИ, В ДРУГОМ МЕСТЕ НЕ ПОИМЕНОВАННЫЕ ИЛИ  НЕ ВКЛЮЧЕННЫЕ,ПРОЧИЕ</t>
  </si>
  <si>
    <t>4703290009 - КГ 90% С/В-ЦЕЛЛЮЛОЗА ДРЕВЕСНАЯ, НАТРОННАЯ ИЛИ СУЛЬФАТНАЯ, КРОМЕ РАСТВОРИМЫХ СОРТОВ, ПОЛУБЕЛЕНАЯ ИЛИ БЕЛЕНАЯ ИЗ ЛИСТВЕННЫХ ПОРОД, ПРОЧАЯ</t>
  </si>
  <si>
    <t>3919108000 - ПЛИТЫ, ЛИСТЫ, ПЛЕНКА, ЛЕНТА, ПОЛОСА И ПРОЧИЕ ПЛОСКИЕ ФОРМЫ, ИЗ ПЛАСТМАСС, САМОКЛЕЯЩИЕСЯ, В РУЛОНАХ ШИРИНОЙ НЕ БОЛЕЕ 20 СМ: ПРОЧИЕ</t>
  </si>
  <si>
    <t>3908900000 - ПРОЧИЕ ПОЛИАМИДЫ В ПЕРВИЧНЫХ ФОРМАХ</t>
  </si>
  <si>
    <t>6804229000 - ПРОЧИЕ ЖЕРНОВА, КАМНИ ТОЧИЛЬНЫЕ, КРУГИ ШЛИФОВАЛЬНЫЕ И АНАЛОГИЧНЫЕ ИЗДЕЛИЯ ИЗ ПРОЧИХ АГЛОМЕРИРОВАННЫХ АБРАЗИВОВ ИЛИ ИЗ КЕРАМИКИ</t>
  </si>
  <si>
    <t>7210490009 - ПРОЧИЙ ПРОКАТ ПЛОСКИЙ ИЗ ЖЕЛЕЗА ИЛИ НЕЛЕГИРОВАННОЙ СТАЛИ ШИРИНОЙ 600ММ ИЛИ БОЛЕЕПЛАКИРОВАННЫЙ,ОЦИНКОВАНЫЙ НЕ ЭЛЕКТРОЛИТИЧЕСК.СПОСОБОМ: НЕ ГОФРИРОВАННЫЙ</t>
  </si>
  <si>
    <t>7223009900 - ПРОВОЛОКА ИЗ КОРРОЗИОННОСТОЙКОЙ СТАЛИ, СОДЕРЖАЩАЯ МЕНЕЕ 2,5 МАС.% НИКЕЛЯ ПРОЧАЯ</t>
  </si>
  <si>
    <t>6214300000 - ШТ-ШАЛИ, ШАРФЫ, КАШНЕ, МАНТИЛЬИ, ВУАЛИ И АНАЛОГИЧНЫЕ ИЗДЕЛИЯ ИЗ СИНТЕТИЧЕСКИХ НИТЕЙ</t>
  </si>
  <si>
    <t>7318149900 - ВИНТЫ ПРОЧИЕ САМОНАРЕЗАЮЩИЕ, СНАБЖЕННЫЕ РЕЗЬБОЙ ИЗ ЧЕРНЫХ МЕТАЛЛОВ</t>
  </si>
  <si>
    <t>8483102108 - ШТ-ВАЛЫ ТРАНСМИССИОННЫЕ (ВКЛЮЧАЯ КУЛАЧКОВЫЕ И КОЛЕНЧАТЫЕ) И КРИВОШИПЫ ДЛЯ ГРАЖДАНСКОЙ АВИАЦИИ</t>
  </si>
  <si>
    <t>8503009800 - ПРОЧИЕ ЧАСТИ, ПРЕДНАЗНАЧЕННЫЕ ИСКЛЮЧИТЕЛЬНО ИЛИ В ОСНОВНОМ ДЛЯ МАШИН ТОВАРНОЙ ПОЗИЦИИ 8501 ИЛИ 8502</t>
  </si>
  <si>
    <t>8428908000 - ШТ-ПРОЧЕЕ ОБОРУДОВАНИЕ ДЛЯ ПОДЪЕМА, ПЕРЕМЕЩЕНИЯ, ПОГРУЗКИ ИЛИ РАЗГРУЗКИ</t>
  </si>
  <si>
    <t>7318154100 - ВИНТЫ И БОЛТЫ БЕЗ ГОЛОВОК ПРОЧИЕ, С ПРЕДЕЛОМ ПРОЧНОСТИ НА РАСТЯЖЕНИЕ МЕНЕЕ 800 МПА</t>
  </si>
  <si>
    <t>7320208908 - ПРОЧИЕ ПРУЖИНЫ ВИНТОВЫЕ ИЗ ЧЕРНЫХ МЕТАЛЛОВ, ПРОЧИЕ</t>
  </si>
  <si>
    <t>8424823000 - ШТ-ПЕРЕНОСНЫЕ ПРИСПОСОБЛЕНИЯ ДЛЯ СЕЛЬСКОГО ХОЗЯЙСТВА ИЛИ САДОВОДСТВА</t>
  </si>
  <si>
    <t>6212109000 - ШТ-ПРОЧИЕ БЮСТГАЛТЕРЫ ТРИКОТАЖНЫЕ МАШИННОГО ИЛИ РУЧНОГО ВЯЗАНИЯ</t>
  </si>
  <si>
    <t>6205200000 - ШТ-РУБАШКИ МУЖСКИЕ ИЛИ ДЛЯ МАЛЬЧИКОВ ИЗ ХЛОПЧАТОБУМАЖНОЙ ПРЯЖИ</t>
  </si>
  <si>
    <t>6809900000 - ИЗДЕЛИЯ ПРОЧИЕ ИЗ ГИПСА ИЛИ СМЕСЕЙ НА ЕГО ОСНОВЕ</t>
  </si>
  <si>
    <t>7306307708 - ПРОЧИЕ СВАРНЫЕ ТРУБЫ,КРУГЛОГО СЕЧЕНИЯ,ИЗ ЖЕЛЕЗА ИЛИ НЕЛЕГИРОВАННОЙ СТАЛИ,НАРУЖНЫМ ДИАМЕТРОМ НЕ БОЛЕЕ 168,3 ММ, ПРОЧИЕ</t>
  </si>
  <si>
    <t>7312104909 - СКРУЧЕННАЯ ПРОВОЛОКА, ТРОСЫ И КАНАТЫ,ПРОЧИЕ, С МАКСИМАЛЬНЫМ РАЗМЕРОМ ПОПЕРЕЧНОГО СЕЧЕНИЯ НЕ БОЛЕЕ 3 ММ, ПРОЧИЕ</t>
  </si>
  <si>
    <t>7312104109 - СКРУЧЕННАЯ ПРОВОЛОКА, ТРОСЫ И КАНАТЫ,ПРОЧИЕ, С МАКСИМАЛЬНЫМ РАЗМЕРОМ ПОПЕРЕЧНОГО СЕЧЕНИЯ НЕ БОЛЕЕ 3 ММ,С ГАЛЬВАНИЧЕСКИМ ПОКРЫТИЕМ ИЛИ ДРУГИМ ПОКРЫТИЕМ МЕДНО-ЦИНКОВЫМИ СПЛАВАМИ (ЛАТУНЬ), ПРОЧИЕ</t>
  </si>
  <si>
    <t>6902209900 - ПРОЧИЕ КИРПИЧИ ОГНЕУПОРНЫЕ, БЛОКИ, ПЛИТКА И АНАЛОГИЧНЫЕ ОГНЕУПОРНЫЕ КЕРАМИЧЕСКИЕ СТРОИТЕЛЬНЫЕ МАТЕРИАЛЫ, СОДЕРЖАЩИЕ 50 МАС.% ИЛИ БОЛЕЕ ГЛИНОЗЕМА (AL2O3), КРЕМНЕЗЕМА (SIO2), СМЕСИ ИЛИ СОЕД. ЭТИХ ПРОД.</t>
  </si>
  <si>
    <t>7307910000 - ПРОЧИЕ ФЛАНЦЫ ИЗ ЧЕРНЫХ МЕТАЛЛОВ</t>
  </si>
  <si>
    <t>6914900000 - ПРОЧИЕ КЕРАМИЧЕСКИЕ ИЗДЕЛИЯ: ПРОЧИЕ</t>
  </si>
  <si>
    <t>4909000000 - ОТКРЫТКИ ПОЧТОВЫЕ ПЕЧАТНЫЕ ИЛИ ИЛЛЮСТРИРОВАННЫЕ;КАРТОЧКИ С НАПЕЧАТАННЫМИ ПОЗДРАВЛЕНИЯМИ,ПОСЛАНИЯМИ ИЛИ СООБЩЕНИЯМИ,ИЛЛЮСТРИРОВАННЫЕ ИЛИ НЕТ, С КОНВЕРТАМИ ИЛИ БЕЗ , С УКРАШЕНИЯМИ ИЛИ БЕЗ УКРАШЕНИЙ</t>
  </si>
  <si>
    <t>5514220000 - М2-ТКАНИ, СОДЕРЖАЩИЕ ПО МАССЕ МЕНЕЕ 85% ПОЛИЭФИРНЫХ ВОЛОКОН, 3- ИЛИ  4-НИТОЧНОГО САРЖЕВОГО ПЕРЕПЛЕТЕНИЯ, С ДОБАВЛЕНИЕМ ХЛОПКА, С  ПОВЕРХНОСТНОЙ ПЛОТНОСТЬЮ БОЛЕЕ 170 Г/М2, ОКРАШЕННЫЕ</t>
  </si>
  <si>
    <t>8425490000 - ШТ-ДОМКРАТЫ И ПОДЪЕМНИКИ, ИСПОЛЬЗУЕМЫЕ ДЛЯ ПОДНЯТИЯ ТРАНСПОРТНЫХ СРЕДСТВ,   ПРОЧИЕ</t>
  </si>
  <si>
    <t>7318290009 - ИЗДЕЛИЯ БЕЗ РЕЗЬБЫ,  ПРОЧИЕ</t>
  </si>
  <si>
    <t>6203310000 - ШТ-ПИДЖАКИ И БЛАЙЗЕРЫ МУЖСКИЕ ИЛИ ДЛЯ МАЛЬЧИКОВ ИЗ ШЕРСТЯНОЙ ПРЯЖИ ИЛИ ПРЯЖИ ИЗ ТОНКОГОВОЛОСА ЖИВОТНЫХ</t>
  </si>
  <si>
    <t>6307909800 - ГОТОВЫЕ ИЗДЕЛИЯ ПРОЧИЕ, ВКЛЮЧАЯ ВЫКРОЙКИ ОДЕЖДЫ, ПРОЧИЕ</t>
  </si>
  <si>
    <t>6505003000 - ШТ-ФУРАЖКИ, КЕПКИ С КОЗЫРЬКАМИ</t>
  </si>
  <si>
    <t>5911909000 - ПРОЧИЕ ТЕКСТИЛЬНЫЕ МАТЕРИАЛЫ И ИЗДЕЛИЯ ДЛЯ ТЕХНИЧЕСКИХ ЦЕЛЕЙ, УПОМЯНУТЫЕ В ПРИМЕЧАНИИ 7 К ДАННОЙ ГРУППЕ</t>
  </si>
  <si>
    <t>5502100000 - ЖГУТ ИСКУССТВЕННЫХ НИТЕЙ, АЦЕТАТА ЦЕЛЛЮЛОЗЫ</t>
  </si>
  <si>
    <t>8431420000 - ЧАСТИ, ПРЕДНАЗНАЧЕННЫЕ ИСКЛЮЧИТЕЛЬНО ИЛИ В ОСНОВНОМ ДЛЯ ТОВАРНОЙ ПОЗИЦИИ 8426, 8429 ИЛИ 8430: ОТВАЛЫ БУЛЬДОЗЕРОВ НЕПОВОРОТНЫЕ ИЛИ ПОВОРОТНЫЕ</t>
  </si>
  <si>
    <t>8431410000 - ЧАСТИ, ПРЕДНАЗНАЧЕННЫЕ ИСКЛЮЧИТЕЛЬНО ИЛИ В ОСНОВНОМ ДЛЯ МАШИН И МЕХАНИЗМОВ ТОВАРНОЙ ПОЗИЦИИ 8426, 8429 ИЛИ 8430: КОВШИ, ГРЕЙФЕРЫ, ЗАХВАТЫ И ЧЕРПАКИ</t>
  </si>
  <si>
    <t>8413608000 - ШТ-НАСОСЫ ОБЪЕМНЫЕ РОТОРНЫЕ, ПРОЧИЕ</t>
  </si>
  <si>
    <t>6211321000 - ПРОИЗВОДСТВЕННАЯ И ПРОФЕССИОНАЛЬНАЯ ОДЕЖДА МУЖСКАЯ ИЛИ ДЛЯ МАЛЬЧИКОВ ИЗ ХЛОПЧАТОБУМАЖНОЙ ПРЯЖИ</t>
  </si>
  <si>
    <t>6204520000 - ШТ-ЮБКИ И ЮБКИ-БРЮКИ ЖЕНСКИЕ ИЛИ ДЛЯ ДЕВОЧЕК ИЗ ХЛОПЧАТОБУМАЖНОЙ ПРЯЖИ</t>
  </si>
  <si>
    <t>7308905900 - ПРОЧИЕ МЕТАЛЛОКОНСТРУКЦИИ, ИЗГОТОВЛЕННЫЕ ГЛАВНЫМ ОБРАЗОМ ИЗ ЛИСТОВОГО МАТЕРИАЛА</t>
  </si>
  <si>
    <t>7308905100 - ПРОЧИЕ ПАНЕЛИ, СОСТОЯЩИЕ ИЗ ДВУХ СТЕНОК ГОФРИРОВАННОГО (РЕБРИСТОГО) ЛИСТА С ИЗОЛЯЦИОННЫМ НАПОЛНИТЕЛЕМ</t>
  </si>
  <si>
    <t>7020001000 - ПРОЧИЕ ИЗДЕЛИЯ ИЗ ПЛАВЛЕНОГО КВАРЦА ИЛИ ДРУГИХ ПЛАВЛЕНЫХ КРЕМНЕЗЕМОВ</t>
  </si>
  <si>
    <t>4016100009 - ИЗДЕЛИЯ ИЗ ПОРИСТОЙ РЕЗИНЫ, ПРОЧИЕ</t>
  </si>
  <si>
    <t>HK - ГОНКОНГ</t>
  </si>
  <si>
    <t>8482400009 - ШТ-ПРОЧИЕ ПОДШИПНИКИ РОЛИКОВЫЕ ИГОЛЬЧАТЫЕ</t>
  </si>
  <si>
    <t>8414809000 - ШТ-ПРОЧИЕ</t>
  </si>
  <si>
    <t>8421230000 - ШТ-ОБОРУДОВАНИЕ ДЛЯ ФИЛЬТРОВАНИЯ МАСЛА ИЛИ ТОПЛИВА В ДВИГАТЕЛЯХ ВНУТРЕННЕГО СГОРАНИЯ</t>
  </si>
  <si>
    <t>8413702100 - ШТ-НАСОСЫ ЦЕНТРОБЕЖНЫЕ ПОГРУЖНЫЕ ОДНОСТУПЕНЧАТЫЕ</t>
  </si>
  <si>
    <t>8415830000 - ШТ-УСТАНОВКИ ДЛЯ КОНДИЦ.ВОЗДУХА,ОБОРУД ВЕНТ.С ДВИГАТЕЛЕМ И ПРИБОРАМИ ДЛЯ ИЗ МЕНЕН.ТЕМПЕРАТ.И ВЛАЖНОСТИ ВОЗДУХА,ВКЛЮЧАЯ КОНДИЦ.,В КОТОРЫХ ВЛАЖН.НЕ РЕ ГУЛИР.ОТДЕЛЬНО,БЕЗ ВСТРОЕННОЙ ХОЛОДИЛЬНОЙ УСТАНОВКИ</t>
  </si>
  <si>
    <t>6403999600 - ПАР-ПРОЧАЯ ОБУВЬ, С ДЛИНОЙ СТЕЛЬКИ 24 СМ ИЛИ БОЛЕЕ, МУЖСКАЯ</t>
  </si>
  <si>
    <t>8412212009 - ШТ-ДВИГАТЕЛИ И СИЛОВЫЕ УСТАНОВКИ ПРОЧИЕ:СИЛОВЫЕ УСТАНОВКИ И ДВИГАТЕЛИ ГИДРАВЛИЧЕСКИЕ, ЛИНЕЙНОГО ДЕЙСТВИЯ (ЦИЛИНДРЫ), ГИДРАВЛИЧЕСКИЕ СИСТЕМЫ: ПРОЧИЕ</t>
  </si>
  <si>
    <t>7318129000 - ПРОЧИЕ ШУРУПЫ ДЛЯ ДЕРЕВА СНАБЖЕННЫЕ РЕЗЬБОЙ, ИЗ ЧЕРНЫХ МЕТАЛЛОВ</t>
  </si>
  <si>
    <t>7308300000 - ДВЕРИ, ОКНА И ИХ РАМЫ, ПОРОГИ ДЛЯ ДВЕРЕЙ ИЗ ЧЕРНЫХ МЕТАЛЛОВ</t>
  </si>
  <si>
    <t>6601999000 - ШТ-ПРОЧИЕ ЗОНТЫ И СОЛНЦЕЗАЩИТНЫЕ ЗОНТЫ</t>
  </si>
  <si>
    <t>8501522001 - ШТ-ДВИГАТЕЛИ ПЕРЕМЕННОГО ТОКА МНОГОФАЗНЫЕ ПРОЧИЕ: МОЩНОСТЬЮ БОЛЕЕ 750 ВТ, НОНЕ БОЛЕЕ 7.5 КВТ АСИНХРОННЫЕ</t>
  </si>
  <si>
    <t>8301700000 - КЛЮЧИ, ПОСТАВЛЯЕМЫЕ ОТДЕЛЬНО</t>
  </si>
  <si>
    <t>8209008000 - ПРОЧИЕ ПЛАСТИНЫ, БРУСКИ, НАКОНЕЧНИКИ И АНАЛОГИЧНЫЕ ИЗДЕЛИЯ ДЛЯ ИНСТРУМЕНТОВ, НЕ УСТАНОВЛЕННЫЕ НА НИХ, ИЗ МЕТАЛЛОКЕРАМИКИ</t>
  </si>
  <si>
    <t>8414208000 - ШТ-НАСОСЫ РУЧНЫЕ ИЛИ НОЖНЫЕ ПНЕВМАТИЧЕСКИЕ, ПРОЧИЕ</t>
  </si>
  <si>
    <t>7315890000 - ЦЕПИ ИЗ ЧЕРНЫХ МЕТАЛЛОВ, ПРОЧИЕ</t>
  </si>
  <si>
    <t>5514120000 - М2-ТКАНИ, СОДЕРЖАЩИЕ ПО МАССЕ МЕНЕЕ 85% ПОЛИЭФИРНЫХ ВОЛОКОН, 3- ИЛИ  4-НИТОЧНОГО САРЖЕВОГО ПЕРЕПЛЕТЕНИЯ, С ДОБАВЛЕНИЕМ ХЛОПКА, С  ПОВЕРХНОСТНОЙ ПЛОТНОСТЬЮ БОЛЕЕ 170 Г/М2, НЕОТБЕЛЕННЫЕ ИЛИ ОТБЕЛЕННЫЕ</t>
  </si>
  <si>
    <t>8479907000 - ПРОЧИЕ ЧАСТИ МАШИН И МЕХАНИЧЕСКИХ УСТРОЙСТВ, ИМЕЮЩИХ ИНДИВИДУАЛЬНЫЕ ФУНКЦИИ</t>
  </si>
  <si>
    <t>8481806900 - ПРОЧИЕ КЛАПАНЫ ЗАПОРНЫЕ</t>
  </si>
  <si>
    <t>8414805100 - ШТ-КОМПРЕССОРЫ ОБЪЕМНЫЕ ВОЗВРАТНО-ПОСТУПАТЕЛЬНЫЕ С ИЗБЫТОЧНЫМ РАБОЧИМ ДАВЛЕНИЕМ БОЛЕЕ 15 БАР, ПРОИЗВОДИТЕЛЬНОСТЬЮ, НЕ БОЛЕЕ 120 М3./Ч</t>
  </si>
  <si>
    <t>8301401900 - ПРОЧИЕ ЗАМКИ, ПРЕДНАЗНАЧЕННЫЕ ДЛЯ УСТАНОВКИ В ДВЕРЯХ ЗДАНИЙ</t>
  </si>
  <si>
    <t>7310291000 - ПРОЧИЕ ЦИСТЕРНЫ,БОЧКИ,БАРАБАНЫ,КАНИСТРЫ,ЯЩИКИ И АНАЛОГИЧНЫЕ ЕМКОСТИ,  ИЗ ЧЕРНЫХ МЕТАЛЛОВ,ВМЕСТИМОСТЬЮ МЕНЕЕ 50 Л,С ТОЛЩИНОЙ СТЕНКИ МЕНЕЕ  0,5 ММ</t>
  </si>
  <si>
    <t>4810921000 - ПРОЧИЕ БУМАГА И КАРТОН МНОГОСЛОЙНЫЕ СО ВСЕМИ БЕЛЕНЫМИ СЛОЯМИ...</t>
  </si>
  <si>
    <t>8465960000 - ШТ-СТАНКИ РУБИЛЬНЫЕ, ДРОБИЛЬНЫЕ ИЛИ ЛУЩИЛЬНЫЕ</t>
  </si>
  <si>
    <t>8413504000 - ШТ-НАСОСЫ ОБЪЕМНЫЕ ВОЗВРАТНО-ПОСТУПАТЕЛЬНЫЕ ПРОЧИЕ:НАСОСЫ ДОЗИРОВОЧНЫЕ</t>
  </si>
  <si>
    <t>8302419000 - КРЕПЕЖНАЯ АРМАТУРА, ФУРНИТУРА И АНАЛОГИЧНЫЕ ДЕТАЛИ ПРОЧИЕ: ПРОЧИЕ</t>
  </si>
  <si>
    <t>8211930000 - ШТ-ПРОЧИЕ НОЖИ С НЕФИКСИРОВАННЫМИ ЛЕЗВИЯМИ</t>
  </si>
  <si>
    <t>7219349009 - ПРОЧИЙ ПРОКАТ ПЛОСКИЙ ИЗ КОРРОЗИОННОС. СТАЛИ, ШИРИНОЙ 600 ММ ИЛИ БОЛЕЕ, БЕЗ ДАЛЬНЕЙШЕЙ ОБРАБОТКИ ПОСЛЕ ХОЛОДНОЙ ПРОКАТКИ ТОЛЩИНОЙ НЕ МЕНЕЕ 0,5 ММ, НО НЕ БОЛЕЕ 1 ММ, СОДЕРЖ.ПО МАССЕ МЕНЕЕ 2,5% НИКЕЛЯ</t>
  </si>
  <si>
    <t>7318156200 - ИЗ КОРРОЗИОННОСТОЙКОЙ СТАЛИ</t>
  </si>
  <si>
    <t>6506999090 - ГОЛОВНЫЕ УБОРЫ ПРОЧИЕ</t>
  </si>
  <si>
    <t>6806201000 - ГЛИНЫ ВСПУЧЕННЫЕ</t>
  </si>
  <si>
    <t>8421910009 - ЧАСТИ ЦЕНТРИФУГ, ВКЛЮЧАЯ ЦЕНТРОБЕЖНЫЕ СУШИЛКИ,ПРОЧИЕ</t>
  </si>
  <si>
    <t>8479500000 - ШТ-ПРОМЫШЛЕННЫЕ РОБОТЫ, В ДРУГОМ МЕСТЕ НЕ ПОИМЕНОВАННЫЕ ИЛИ НЕ ВКЛЮЧЕННЫЕ</t>
  </si>
  <si>
    <t>8301100000 - ЗАМКИ ВИСЯЧИЕ</t>
  </si>
  <si>
    <t>6903909000 - ПРОЧИЕ ОГНЕУПОРНЫЕ КЕРАМИЧЕСКИЕ ИЗДЕЛИЯ, СОДЕРЖАЩИЕ БОЛЕЕ 25 МАС.%, НО НЕБОЛЕЕ 50 МАС.% ГРАФИТА ИЛИ ДРУГИХ ФОРМ УГЛЕРОДА, ИЛИ ИХ СМЕСИ</t>
  </si>
  <si>
    <t>5703290001 - М2-КОВРЫ И ПРОЧИЕ ТЕКСТИЛЬНЫЕ НАПОЛЬНЫЕ ПОКРЫТИЯ ИЗ НЕИЛОНА ИЛИ ПРОЧИХ ПОЛИАМИДОВ: В ВИДЕ ПЛАСТИН МАКСИМАЛЬНОЙ ПЛОЩАДЬЮ 0,3 М2</t>
  </si>
  <si>
    <t>4012909000 - ШТ-ПРОЧИЕ ЛЕНТЫ ОБОДНЫЕ</t>
  </si>
  <si>
    <t>4011900000 - ШТ-ПРОЧИЕ ШИНЫ И ПОКРЫШКИ ПНЕВМАТИЧЕСКИЕ РЕЗИНОВЫЕ НОВЫЕ</t>
  </si>
  <si>
    <t>5607503000 - ШПАГАТ И ВЕРЕВОЧНЫЕ ИЗДЕЛИЯ ИЗ НЕЙЛОНА ИЛИ ДРУГИХ ПОЛИАМИДОВ ИЛИ  ПОЛИЭФИРОВ С ЛИНЕЙНОЙ ПЛОТНОСТЬЮ 50000 ДТЕКС (5 Г/М) ИЛИ МЕНЕЕ</t>
  </si>
  <si>
    <t>6003309000 - ПРОЧЕЕ ТРИКОТАЖНЫЕ ПОЛОТНА МАШИННОГО ИЛИ РУЧНОГО ВЯЗАНИЯ ШИРИНОЙ НЕ БОЛЕЕ 30СМ ИЗ СИНТЕТИЧЕСКИХ НИТЕЙ</t>
  </si>
  <si>
    <t>6004100000 - ТРИКОТАЖНЫЕ ПОЛОТНА МАШИННОГО ИЛИ РУЧНОГО ВЯЗАНИЯ ШИРИНОЙ БОЛЕЕ 30СМ, СОДЕРЖАЩИЕ 5 МАС% ИЛИ БОЛЕЕ ЭЛАСТОМЕРНЫХ НИТЕЙ, НО НЕ СОДЕРЖАЩИЕ РЕЗИНОВЫХ НИТЕЙ, КРОМЕ ПОТОТЕН ТОВ. ПОЗ. 6001</t>
  </si>
  <si>
    <t>8471300000 - ШТ-МАШИНЫ ВЫЧИСЛИТЕЛЬНЫЕ ЦИФРОВЫЕ ПОРТАТИВНЫЕ МАССОЙ НЕ БОЛЕЕ 10 КГ, СОДЕРЖАЩИЕ, ПО КРАЙНЕЙ МЕРЕ,ИЗ ЦЕНТРАЛЬНОГО БЛОКА ОБРАБОТКИ ДАННЫХ, КЛАВИАТУРЫ И ДИСПЛЕЯ</t>
  </si>
  <si>
    <t>8467292000 - ШТ-ИНСТРУМЕНТЫ СО ВСТРОЕННЫМ ЭЛЕКТРИЧЕСКИМ ДВИГАТЕЛЕМ, СПОСОБНЫЕ РАБОТАТЬ БЕЗ ВНЕШНЕГО ИСТОЧНИКА ПИТАНИЯ</t>
  </si>
  <si>
    <t>8471705000 - ШТ-БЛОКИ ВЫЧИСЛИТЕЛЬНЫХ МАШИН, УСТРОЙСТВА ЗАПОМИНАЮЩИЕ НА ЖЕСТКИХ МАГНИТНЫХ ДИСКАХ</t>
  </si>
  <si>
    <t>8207901000 - ИНСТРУМЕНТЫ СМЕННЫЕ ПРОЧИЕ С РАБОЧЕЙ ЧАСТЬЮ ИЗ АЛМАЗА ИЛИ АГЛОМЕРИРОВАННОГО АЛМАЗА</t>
  </si>
  <si>
    <t>8301200009 - ЗАМКИ, ПРЕДНАЗНАЧЕННЫЕ ДЛЯ УСТАНОВКИ В МОТОРНЫХ ТРАНСПОРТНЫХ СРЕДСТВАХ,ПРОЧИЕ</t>
  </si>
  <si>
    <t>7308909809 - МЕТАЛЛОКОНСТРУКЦИИ ИЗ ЧЕРНЫХ МЕТАЛЛОВ (КРОМЕ СБОРНЫХ СТРОИТЕЛЬНЫХ КОНСТРУКЦИЙ ТОВАРНОЙ ПОЗИЦИИ 9406) И ИХ ЧАСТИ; ЛИСТЫ, ПРУТКИ, УГОЛКИ, ФАСОННЫЕ ПРОФИЛИ, ТРУБЫ..., ПРЕДНАЗНАЧЕННЫЕ ДЛЯ ИСПОЛЬЗОВАНИЯ В МЕТАЛЛОКОНСТРУКЦИЯХ, ПРОЧИЕ</t>
  </si>
  <si>
    <t>7020008000 - ПРОЧИЕ ИЗДЕЛИЯ ИЗ СТЕКЛА</t>
  </si>
  <si>
    <t>8467920000 - ЧАСТИ ПНЕВМАТИЧЕСКИХ ИНСТРУМЕНТОВ</t>
  </si>
  <si>
    <t>8101999000 - ВОЛЬФРАМ И ИЗДЕЛИЯ ИЗ НЕГО,ПРОЧИЕ</t>
  </si>
  <si>
    <t>6114300000 - ПРЕДМЕТЫ ОДЕЖДЫ ПРОЧИЕ, ТРИКОТАЖНЫЕ ИЗ ХИМИЧЕСКИХ НИТЕЙ, МАШИННОГО ИЛИ РУЧНОГО ВЯЗАНИЯ</t>
  </si>
  <si>
    <t>6108320000 - ШТ-НОЧНЫЕ СОРОЧКИ И ПИЖАМЫ, ТРИКОТАЖНЫЕ МАШИННОГО ИЛИ РУЧНОГО ВЯЗАНИЯ ЖЕНСК Е ИЛИ ДЛЯ ДЕВОЧЕК</t>
  </si>
  <si>
    <t>5205120000 - ПРЯЖА Х/Б, СОДЕРЖИТ ХЛОПКА 85% И БОЛЕЕ, НЕ РАСФАСОВАННАЯ ДЛЯ РОЗН.  ПРОДАЖИ ОДНОНИТОЧНАЯ ИЗ ВОЛОКОН, НЕ ГРЕБНЕЧЕСАНЫХ, ЛИНЕЙНОЙ ПЛОТНОСТИ МЕНЕЕ 714,29, НО НЕ МЕНЕЕ 232,56 ДТЕКСА</t>
  </si>
  <si>
    <t>8525811900 - ШТ-ПРОЧИЕ ТЕЛЕВИЗИОННЫЕ КАМЕРЫ</t>
  </si>
  <si>
    <t>8516400000 - ШТ-ЭЛЕКТРОУТЮГИ</t>
  </si>
  <si>
    <t>8424890009 - ШТ-МЕХАНИЧЕСКИЕ УСТРОЙСТВА ПРОЧИЕ</t>
  </si>
  <si>
    <t>8525891900 - ШТ-ПРОЧИЕ  ТЕЛЕВИЗИОННЫЕ КАМЕРЫ, ПРОЧИЕ</t>
  </si>
  <si>
    <t>8518109600 - ШТ-ПРОЧИЕ МИКРОФОНЫ И ПОДСТАВКИ ДЛЯ НИХ</t>
  </si>
  <si>
    <t>8302411000 - КРЕПЕЖНАЯ АРМАТУРА, ФУРНИТУРА И АНАЛОГИЧНЫЕ ДЕТАЛИ ПРОЧИЕ, ДЛЯ ДВЕРЕЙ</t>
  </si>
  <si>
    <t>7612100000 - ЕМКОСТИ ДЕФОРМИРОВАННЫЕ ТРУБЧАТЫЕ, ВМЕСТИМОСТЬЮ НЕ БОЛЕЕ  300            Л</t>
  </si>
  <si>
    <t>7903100000 - ПЫЛЬ ЦИНКОВАЯ</t>
  </si>
  <si>
    <t>7315119000 - ЦЕПИ РОЛИКОВЫЕ ПРОЧИЕ</t>
  </si>
  <si>
    <t>7312108108 - КАНАТЫ И ТРОСЫ (ВКЛЮЧАЯ КАНАТЫ ЗАКРЫТОЙ КОНСТРУКЦИИ), ОЦИНКОВАННЫЕ       С МАКСИМАЛЬНЫМ РАЗМЕРОМ ПОПЕРЕЧНОГО СЕЧЕНИЯ, БОЛЕЕ 3 ММ, НО НЕ БОЛЕЕ 12 ММ, ПРОЧИЕ</t>
  </si>
  <si>
    <t>6104440000 - ШТ-ПЛАТЬЯ ТРИКОТАЖНЫЕ, ЖЕНСКИЕ ИЛИ ДЛЯ ДЕВОЧЕК, ИЗ ИСКУССТВЕННЫХ НИТЕЙ, МАШИННОГО ИЛИ РУЧНОГО ВЯЗАНИЯ</t>
  </si>
  <si>
    <t>4203400000 - ПРОЧИЕ ПРИНАДЛЕЖНОСТИ ОДЕЖДЫ ИЗ НАТУРАЛЬНОЙ ИЛИ КОМПОЗИЦИОННОЙ КОЖИ</t>
  </si>
  <si>
    <t>4810929001 - ПРОЧИЕ БУМАГА И КАРТОН МНОГОСЛОЙНЫЕ...-КАРТОН МЕЛОВАННЫЙ В РУЛОНАХ ШИРИ  НОЙ &gt;29СМ,С МАССОЙ 1М2 НЕ МЕНЕЕ 180 Г,НО НЕ БОЛЕЕ 250 Г. И ТОЛЩ.&gt;=200 МКМ,НО&lt;=350 МКМ</t>
  </si>
  <si>
    <t>4802552500 - БУМАГА И КАРТОН НЕМЕЛОВАННЫЕ МАССОЙ 1 М2  60 Г ИЛИ БОЛЕЕ, НО МЕНЕЕ 75 Г</t>
  </si>
  <si>
    <t>4810293000 - БУМАГА МЕЛОВАННАЯ ЛЕГКОВЕСНАЯ ПРОЧАЯ В РУЛОНАХ</t>
  </si>
  <si>
    <t>8515310000 - ШТ-АВТОМАТИЧЕСКИЕ ИЛИ ПОЛУАВТОМАТИЧЕСКИЕ МАШИНЫ И АППАРАТЫ ДЛЯ ДУГОВОЙ (ВКЛЮЧАЯ ПЛАЗМЕННО-ДУГОВУЮ) СВАРКИ МЕТАЛЛОВ</t>
  </si>
  <si>
    <t>6911900000 - ПРОЧИЕ ХОЗЯЙСТВЕННЫЕ И ТУАЛЕТНЫЕ ИЗДЕЛИЯ ИЗ ФАРФОРА</t>
  </si>
  <si>
    <t>5509510000 - ПРЯЖА ПРОЧАЯ ИЗ ПОЛИЭФИРНЫХ ВОЛОКОН (КРОМЕ ШВЕЙНЫХ НИТОК), НЕ  РАСФАСОВАННАЯ ДЛЯ РОЗНИЧНОЙ ПРОДАЖИ, СМЕШАННЫХ В ОСНОВНОМ ИЛИ  ИСКЛЮЧИТЕЛЬНО С ИСКУССТВЕННЫМИ  ВОЛОКНАМИ</t>
  </si>
  <si>
    <t>8515190000 - ШТ-ПРОЧИЕ МАШИНЫ И АППАРАТЫ ДЛЯ ВЫСОКОТЕМПЕРАТУРНОЙ ПАЙКИ ИЛИ               НИЗКОТЕМПЕРАТУРНОЙ ПАЙКИ</t>
  </si>
  <si>
    <t>8464208000 - ШТ-СТАНКИ ШЛИФОВАЛЬНЫЕ ИЛИ ПОЛИРОВАЛЬНЫЕ, ПРОЧИЕ</t>
  </si>
  <si>
    <t>7326903000 - ПРОЧИЕ ЛЕСТНИЦЫ И СТРЕМЯНКИ ИЗ ЧЕРНЫХ МЕТАЛЛОВ</t>
  </si>
  <si>
    <t>5911321900 - М2-ТКАНЫЕ МАТЕРИАЛЫ ИЗ ШЕЛКОВЫХ ИЛИ ХИМИЧЕСКИХ ВОЛОКОН, С ПОВЕРХНОСТНОЙ ПЛОТНОСТЬЮ 650 Г/КВ.М ИЛИ БОЛЕЕ, ПРОЧИЕ</t>
  </si>
  <si>
    <t>5407613000 - М2-ТКАНИ ПРОЧИЕ СОД. 85 МАС. % ИЛИ БОЛЕЕ НЕТЕК. ПОЛИЭФИР. ОКРАШЕННЫХ НИТЕЙ</t>
  </si>
  <si>
    <t>8506509000 - ШТ-ПРОЧИЕ ЛИТИЕВЫЕ ЭЛЕМЕНТЫ И БАТАРЕИ</t>
  </si>
  <si>
    <t>8501402009 - ШТ-ДВИГАТЕЛИ ПЕРЕМЕННОГО ТОКА ОДНОФАЗНЫЕ: МОЩНОСТЬЮ НЕ БОЛЕЕ 750 ВТ, ПРОЧИЕ</t>
  </si>
  <si>
    <t>8504229000 - ШТ-ТРАНСФОРМАТОРЫ С ЖИДКИМ ДИЭЛЕКТРИКОМ МОЩНОСТЬЮ БОЛЕЕ 1600 КВА, НО НЕ БОЛЕЕ 10000 КВА</t>
  </si>
  <si>
    <t>8504210000 - ШТ-ТРАНСФОРМАТОРЫ С ЖИДКИМ ДИЭЛЕКТРИКОМ МОЩНОСТЬЮ НЕ БОЛЕЕ 650 КВА</t>
  </si>
  <si>
    <t>7506200009 - ПЛИТЫ, ЛИСТЫ, ПОЛОСЫ ИЛИ ЛЕНТЫ И ФОЛЬГА ИЗ НИКЕЛЕВЫХ СПЛАВОВ ПРОЧИЕ</t>
  </si>
  <si>
    <t>7505220000 - ПРОВОЛОКА ИЗ НИКЕЛЕВЫХ СПЛАВОВ</t>
  </si>
  <si>
    <t>6804223000 - ПРОЧИЕ ЖЕРНОВА, КАМНИ ТОЧИЛЬНЫЕ, КРУГИ ШЛИФОВАЛЬНЫЕ И АНАЛОГИЧНЫЕ ИЗДЕЛИЯ ИЗ АГЛОМЕРИРОВАННЫХ ИСКУССТВЕННЫХ АБРАЗИВОВ СО СВЯЗУЮЩИМ ВЕЩЕСТВОМИЗ КЕРАМИЧЕСКИХ ИЛИ СИЛИКАТНЫХ МАТЕРИАЛОВ</t>
  </si>
  <si>
    <t>4504109100 - ПРОЧИЕ БЛОКИ, ПЛИТЫ, ЛИСТЫ И ПОЛОСА; БРУСКИ ЛЮБОЙ ФОРМЫ;  ЦЕЛЬНЫЕ ЦИЛИНДРЫ, ВКЛ. ДИСКИ ИЗ ПРОБКИ АГЛОМЕРИРОВАННОЙ СО СВЯЗУЮЩИМ ВЕЩЕСТВОМ</t>
  </si>
  <si>
    <t>4009410000 - ТРУБЫ, ТРУБКИ И ШЛАНГИ ИЗ ВУЛКАНИЗОВАННОЙ РЕЗИНЫ, АРМИРОВАННЫЕ ИЛИ КОМБИНИРОВАННЫЕ ИНЫМ СПОСОБОМ С ПРОЧИМИ МАТЕРИАЛАМИ, БЕЗ ФИТИНГОВ</t>
  </si>
  <si>
    <t>4005910000 - ПРОЧИЕ ПЛАСТИНЫ, ЛИСТЫ И ПОЛОСА ИЛИ ЛЕНТЫ</t>
  </si>
  <si>
    <t>5402440000 - НИТИ ПРОЧИЕ ОДИНОЧНЫЕ,НЕКРУЧЕНЫЕ ИЛИ С КРУТКОЙ НЕ БОЛЕЕ 50КР/М           ЭЛАСТОМЕРНЫЕ</t>
  </si>
  <si>
    <t>8505200000 - ЭЛЕКТРОМАГНИТНЫЕ СЦЕПЛЕНИЯ, МУФТЫ И ТОРМОЗА</t>
  </si>
  <si>
    <t>8508700002 - ЧАСТИ ПЫЛЕСОСОВ ПОДСУБПОЗИЦИЙ 8508 11 000 0 И 8508 19 000 1</t>
  </si>
  <si>
    <t>8424419000 - ШТ-РАСПЫЛИТЕЛИ ПЕРЕНОСНЫЕ ДЛЯ СЕЛЬСКОГО ХОЗЯЙСТВА ИЛИ САДОВОДСТВА, ПРОЧИЕ</t>
  </si>
  <si>
    <t>8424300100 - ШТ-УСТРОЙСТВА ДЛЯ МОЙКИ ВОДОЙ С ВСТРОЕННЫМ МОТОРОМ, С НАГРЕВАТЕЛЬНЫМ УСТРОЙСТВОМ</t>
  </si>
  <si>
    <t>6702100000 - ЦВЕТЫ, ЛИСТЬЯ И ПЛОДЫ ИСКУССТВЕННЫЕ И ИХ ЧАСТИ; ИЗДЕЛИЯ ИЗ ИСКУССТВЕННЫХ ЦВЕТОВ, ЛИСТЬЕВ ИЛИ ПЛОДОВ ИЗ ПЛАСТМАССЫ</t>
  </si>
  <si>
    <t>6805300009 - ПРИРОДНЫЙ ИЛИ ИСКУССТВ.АБРАЗ.ПОРОШОК ИЛИ ЗЕРНО НА ТКАНОЙ,БУМАЖНОЙ, КАРТОННОЙ ИЛИ ИНОЙ ОСНОВЕ,РАЗРЕЗ.ИЛИ СШИТОЙ, ИЛИ ОБРАБОТ.ДР.СПОСОБОМ ДЛЯ ПОЛУЧ.ОПРЕДЕЛ.ФОРМЫ,ИЛИ НЕОБРАБ., ПРОЧИЕ</t>
  </si>
  <si>
    <t>4409299800 - ПРОЧИЕ ЛИСТВЕННЫЕ ПИЛОМАТЕРИАЛЫ В ВИДЕ ПРОФИЛИРОВАННОГО ПОГОНАЖА ПО ЛЮБОЙ ИЗ КРОМОК, ТОРЦОВ ИЛИ ПЛОСКОСТЕЙ, СТРОГАНЫЕ ИЛИ НЕСТРОГАНЫЕ, ШЛИФОВАННЫЕ ИЛИ НЕШЛИФОВАННЫЕ, ИМЕЮЩИЕ ИЛИ НЕ ИМЕЮЩИЕ ТОРЦЕВЫЕ ...</t>
  </si>
  <si>
    <t>4901990000 - ПРОЧИЕ КНИГИ, БРОШЮРЫ, ЛИСТОВКИ, АНАЛОГИЧНЫЕ ПЕЧАТНЫЕ ИЗДАНИЯ, СБРОШЮРОВАННЫЕ</t>
  </si>
  <si>
    <t>5505103000 - ОТХОДЫ ПОЛИЭФИРНЫХ СИНТЕТИЧЕСКИХ ВОЛОКОН</t>
  </si>
  <si>
    <t>6104320000 - ШТ-ЖАКЕТЫ И БЛАЙЗЕРЫ, ТРИКОТАЖНЫЕ, ЖЕНСКИЕ ИЛИ ДЛЯ ДЕВОЧЕК, ИЗ ХЛОПЧАТОБУМАЖНОЙ ПРЯЖИ, МАШИННОГО ИЛИ РУЧНОГО ВЯЗАНИЯ</t>
  </si>
  <si>
    <t>3926300000 - КРЕПЕЖНЫЕ ИЗДЕЛИЯ И ФУРНИТУРА ДЛЯ МЕБЕЛИ, ТРАНСПОРТНЫХ СРЕДСТВ ИЛИ АНАЛО ИЧНЫЕ ИЗДЕЛИЯ ИЗ ПЛАСТМАСС И ИЗ ПРОЧИХ МАТЕРИАЛОВ ТОВАРНЫХ ПОЗИЦИЙ 3901- 3914</t>
  </si>
  <si>
    <t>5903209000 - М2-ТЕКСТИЛЬНЫЕ МАТЕРИАЛЫ С ПОЛИУРЕТАНОВЫМ ПОКРЫТИЕМ ИЛИ ДУБЛИРОВАННЫЕ, КРОМЕ ТОВАРНОЙ ПОЗИЦИИ 5902</t>
  </si>
  <si>
    <t>5808900000 - ПРОЧИЕ ОТДЕЛОЧНЫЕ МАТЕРИАЛЫ БЕЗ ВЫШИВКИ В КУСКЕ, КРОМЕ ТРИКОТАЖНЫХ, МАШИНИННОГО ИЛИ РУЧНОГО ВЯЗАНИЯ; КИСТОЧКИ, ПОМПОНЫ И АНАЛОГИЧНЫЕ ИЗДЕЛИЯ</t>
  </si>
  <si>
    <t>8202100000 - ПИЛЫ РУЧНЫЕ</t>
  </si>
  <si>
    <t>6403511900 - ПАР-ОБУВЬ С ПОДОШВОЙ ИЗ НАТУРАЛЬНОЙ КОЖИ ПРОЧАЯ, С ОСНОВАНИЕМ ИЛИ ПЛАТФОРМОЙ ИЗ ДЕРЕВА, БЕЗ ВНУТРЕННЕЙ СТЕЛЬКИ, ЗАКРЫВАЮЩАЯ ЛОДЫЖКУ, НО НЕ ЧАСТЬ ИКРЫ, С ДЛИНОЙ СТЕЛЬКИ 24 СМ ИЛИ БОЛЕЕ, ЖЕНСКАЯ</t>
  </si>
  <si>
    <t>6104220000 - ШТ-КОМПЛЕКТЫ ТРИКОТАЖНЫЕ, ЖЕНСКИЕ ИЛИ ДЛЯ ДЕВОЧЕК, ИЗ ХЛОПЧАТОБУМАЖНОЙ ПРЯЖИ, МАШИННОГО ИЛИ РУЧНОГО ВЯЗАНИЯ</t>
  </si>
  <si>
    <t>4002390000 - ПРОЧИЙ КАУЧУК ИЗОБУТИЛЕНИЗОПРЕНОВЫЙ (БУТИЛКАУЧУК) (IIR); КАУЧУК ГАЛОГЕНИРОВАННЫЙ ИЗОБУТИЛЕНИЗОПРЕНОВЫЙ (CIIR ИЛИ BIIR), В ПЕРВИЧНЫХ ФОРМАХ ИЛИ В ВИДЕ ПЛАСТИН, ЛИСТОВ ИЛИ ПОЛОС ИЛИ ЛЕНТ</t>
  </si>
  <si>
    <t>3926100000 - ПРИНАДЛЕЖНОСТИ КАНЦЕЛЯРСКИЕ ИЛИ ШКОЛЬНЫЕ ИЗ ПЛАСТМАСС И ИЗ ПРОЧИХ МАТЕРИАЛОВ ТОВАРНЫХ ПОЗИЦИЙ 3901-3914</t>
  </si>
  <si>
    <t>BA - БОСНИЯ И ГЕРЦЕГОВИНА</t>
  </si>
  <si>
    <t>6206909000 - ШТ-ПРОЧИЕ БЛУЗКИ, БЛУЗЫ И БЛУЗОНЫ ЖЕНСКИЕ ИЛИ ДЛЯ ДЕВОЧЕК ИЗ ПРОЧИХ ТЕКСТИЛЬНЫХ МАТЕРИАЛОВ</t>
  </si>
  <si>
    <t>6108210000 - ШТ-ТРУСЫ И ПАНТАЛОНЫ ТРИКОТАЖНЫЕ МАШИННОГО ИЛИ РУЧНОГО ВЯЗАНИЯ, ЖЕНСКИЕ ИЛИ ДЛЯ ДЕВОЧЕК ИЗ ХЛОПЧАТОБУМАЖНОЙ ПРЯЖИ</t>
  </si>
  <si>
    <t>6203431100 - ШТ-БРЮКИ И БРИДЖИ ПРОИЗВОДСТВЕННЫЕ И ПРОФЕССИОНАЛЬНЫЕ, МУЖСКИЕ ИЛИ ДЛЯ МАЛЬЧИКОВ ИЗ СИНТЕТИЧЕСКИХ НИТЕЙ</t>
  </si>
  <si>
    <t>6104690001 - ШТ-БРЮКИ, КОМБИНЕЗОНЫ С НАГРУДНИКАМИ И ЛЯМКАМИ, БРИДЖИ И ШОРТЫ ИЗ ПРОЧИХ ТЕКСТИЛЬНЫХ МАТЕРИАЛОВ, ЖЕНСКИЕ ИЛИ ДЛЯ ДЕВОЧЕК, БРЮКИ И БРИДЖИ</t>
  </si>
  <si>
    <t>2933998008 - ПРОЧИЕ СОЕДИНЕНИЯ ГЕТЕРОЦИКЛИЧЕСКИЕ, СОДЕРЖАЩИЕ ЛИШЬ ГЕТЕРОАТОМ(Ы) АЗОТА</t>
  </si>
  <si>
    <t>2933698000 - ПРОЧИЕ СОЕДИНЕНИЯ, СОДЕРЖАЩИЕ В СТРУКТУРЕ НЕКОНДЕНСИРОВАННОЕ ТРИАЗИНОВОЕ КОЛЬЦО (ГИДРИРОВАННОЕ ИЛИ НЕГИДРИРОВАННОЕ)</t>
  </si>
  <si>
    <t>8504108000 - ШТ-БАЛЛАСТНЫЕ ЭЛЕМЕНТЫ ДЛЯ РАЗРЯДНЫХ ЛАМП ИЛИ ТРУБОК: ПРОЧИЕ</t>
  </si>
  <si>
    <t>8508190001 - ШТ-ПЫЛЕСОСЫ,СО ВСТРОЕННЫМ ЭЛЕКТРОДВИГАТЕЛЕМ,МОЩНОСТЬЮ НЕ БОЛЕЕ 2000 ВТ,     ИМЕЮЩИЕ МЕШОК ДЛЯ СБОРА ПЫЛИ ИЛИ ДРУГОЙ ПЫЛЕСБОРНИК ОБЪЕМОМ НЕ БОЛЕЕ 30Л</t>
  </si>
  <si>
    <t>7318153008 - ПРОЧИЕ ИЗДЕЛИЯ, СНАБЖЕННЫЕ РЕЗЬБОЙ, БЕЗ ГОЛОВОК, ИЗ КОРРОЗИННОСТОЙКОЙ СТАЛИ</t>
  </si>
  <si>
    <t>6203423100 - ШТ-БРЮКИ И БРИДЖИ МУЖСКИЕ ИЛИ ДЛЯ МАЛЬЧИКОВ ИЗ ДЕНИМА, ИЛИ ДЖИНСОВОЙ ТКАНИ</t>
  </si>
  <si>
    <t>6110209100 - ШТ-ПРОЧИЕ СВИТЕРА, ПУЛОВЕРЫ, ДЖЕМПЕРЫ, ЖИЛЕТЫ И АНАЛОГИЧНЫЕ ИЗДЕЛИЯ ТРИКОТАЖНЫЕ ИЗ ХЛОПЧАТОБУМАЖНОЙ ПРЯЖИ, ДЛЯ МУЖЧИН ИЛИ МАЛЬЧИКОВ, МАШИННОГО ИЛИ РУЧНОГО ВЯЗАНИЯ</t>
  </si>
  <si>
    <t>6306220000 - ПАЛАТКИ ИЗ СИНТЕТИЧЕСКИХ НИТЕЙ</t>
  </si>
  <si>
    <t>4202990000 - ШТ-ПРОЧИЕ ЧЕМОДАНЫ, ПОРТФЕЛИ, ФУТЛЯРЫ ДЛЯ ОЧКОВ, БИНОКЛЕЙ, ФОТОАППАРАТОВ,РУЖЕЙ, КОБУРА, СУМКИ ХОЗЯЙСТВЕННЫЕ, ПОРТМОНЕ, КОШЕЛЬКИ..., ИЗГОТ. ИЗ  НАТУР. ИЛИ КОМПОЗ. КОЖИ, ИЗ ЛИСТОВ ПОЛИМ.М-ЛОВ, КАРТОНА...</t>
  </si>
  <si>
    <t>3215900000 - КРАСКА ПОЛИГРАФИЧЕСКАЯ, ЧЕРНИЛА ИЛИ ТУШЬ ДЛЯ ПИСЬМА ИЛИ РИСОВАНИЯ И ПРОЧИЕ ЧЕРНИЛА, КОНЦЕНТРИРОВАННЫЕ ИЛИ НЕКОНЦЕНТРИРОВАННЫЕ, ТВЕРДЫЕ ИЛИ НЕТВЕРДЫЕ: ПРОЧИЕ</t>
  </si>
  <si>
    <t>7608100009 - ТРУБЫ И ТРУБКИ ИЗ АЛЮМИНИЯ НЕЛЕГИРОВАННОГО, ПРОЧИЕ</t>
  </si>
  <si>
    <t>6203238000 - ШТ-ПРОЧИЕ КОМПЛЕКТЫ МУЖСКИЕ ИЛИ ДЛЯ МАЛЬЧИКОВ ИЗ СИНТЕТИЧЕСКИХ НИТЕЙ</t>
  </si>
  <si>
    <t>6206400000 - ШТ-БЛУЗКИ, БЛУЗЫ И БЛУЗОНЫ ЖЕНСКИЕ ИЛИ ДЛЯ ДЕВОЧЕК ИЗ ХИМИЧЕСКИХ НИТЕЙ</t>
  </si>
  <si>
    <t>5515131900 - М2-ТКАНИ ПРОЧИЕ ИЗ ПОЛИЭФИРНЫХ ВОЛОКОН С ДОБАВЛЕНИЕМ В ОСНОВНОМ ИЛИ   ИСКЛЮЧИТЕЛЬНО ШЕРСТИ ИЛИ ТОНКОГО ВОЛОСА ЖИВОТНЫХ, ПОДВЕРГНУТЫХ   ГРЕБЕННОМУ ПРЯДЕНИЮ</t>
  </si>
  <si>
    <t>5408320000 - М2-ТКАНИ ПРОЧИЕ ИЗ ИСКУССТВЕННЫХ КОМПЛЕКСНЫХ НИТЕЙ И ИЗ МАТЕРИАЛОВ ИЗ ТОВ.  ПОЗ. 5405, ОКРАШЕННЫЕ</t>
  </si>
  <si>
    <t>6106200000 - ШТ-БЛУЗКИ, БЛУЗЫ И БЛУЗОНЫ ТРИКОТАЖНЫЕ, ЖЕНСКИЕ ИЛИ ДЛЯ ДЕВОЧЕК, ИЗ ХИМИЧЕСКИХ НИТЕЙ, МАШИННОГО ИЛИ РУЧНОГО ВЯЗАНИЯ</t>
  </si>
  <si>
    <t>4804419800 - КРАФТ-БУМАГА И КРАФТ-КАРТОН ПРОЧИЕ, МАССОЙ 1 М2  БОЛЕЕ 150 Г, НО МЕНЕЕ 225 Г: ПРОЧИЕ, НЕБЕЛЕНЫЕ</t>
  </si>
  <si>
    <t>8422400008 - ШТ-ОБОРУДОВАНИЕ ДЛЯ УПАКОВКИ ИЛИ ОБЕРТКИ (ВКЛЮЧАЯ ОБОРУДОВАНИЕ, ОБЕРТЫВАЮЩЕ  ТОВАР С ТЕРМОУСАДКОЙ УПАКОВОЧНОГО МАТЕРИАЛА) ПРОЧЕЕ; ПРОЧЕЕ</t>
  </si>
  <si>
    <t>8003000000 - ПРУТКИ, ПРОФИЛИ И ПРОВОЛОКА ОЛОВЯННЫЕ</t>
  </si>
  <si>
    <t>5401109000 - НИТКИ ШВЕЙНЫЕ, ИЗ СИНТЕТИЧЕСКИХ НИТЕЙ, РАСФАСОВАННЫЕ ДЛЯ РОЗНИЧНОЙ  ПРОДАЖИ</t>
  </si>
  <si>
    <t>5512999000 - М2-ПРОЧИЕ ТКАНИ ИЗ СИНТЕТИЧЕСКИХ ВОЛОКОН, СОДЕРЖАЩИЕ 85% ИЛИ БОЛЕЕ ЭТИХ  ВОЛОКОН</t>
  </si>
  <si>
    <t>2930909508 - ПРОЧИЕ СОЕДИНЕНИЯ СЕРООРГАНИЧЕСКИЕ</t>
  </si>
  <si>
    <t>2522100000 - ИЗВЕСТЬ НЕГАШЕНАЯ, КРОМЕ ОКСИДА И ГИДРОКСИДА КАЛЬЦИЯ, УКАЗАННЫХ В ТОВАРНОЙ ПОЗИЦИИ 2825</t>
  </si>
  <si>
    <t>8504502000 - ШТ-КАТУШКИ ИНДУКТИВНОСТИ И ДРОССЕЛИ ПРОЧИЕ:ИСПОЛЬЗУЕМЫЕ С ТЕЛЕКОММУНИКАЦИОННОЙ АППАРАТУРОЙ И ДЛЯ ИСТОЧНИКОВ ПИТАНИЯ ВЫЧИСЛИТЕЛЬНЫХ МАШИН И ИХ БЛОКОВ</t>
  </si>
  <si>
    <t>7806008009 - ПРОЧИЕ ИЗДЕЛИЯ ИЗ СВИНЦА, ПРОЧИЕ</t>
  </si>
  <si>
    <t>8202400000 - ПОЛОТНА ДЛЯ ЦЕПНЫХ ПИЛ</t>
  </si>
  <si>
    <t>7315190000 - ЧАСТИ ШАРНИРНЫХ ЦЕПЕЙ ИЗ ЧЕРНЫХ МЕТАЛЛОВ</t>
  </si>
  <si>
    <t>3204110000 - КРАСИТЕЛИ ДИСПЕРСНЫЕ И ПРЕПАРАТЫ, ИЗГОТОВЛЕННЫЕ НА ИХ ОСНОВЕ</t>
  </si>
  <si>
    <t>3307100000 - СРЕДСТВА, ИСПОЛЬЗУЕМЫЕ ДО, ВО ВРЕМЯ И ПОСЛЕ БРИТЬЯ</t>
  </si>
  <si>
    <t>8426911009 - ШТ-ПРОЧИЕ КРАНЫ ГИДРАВЛИЧЕСКИЕ, ПРЕДНАЗНАЧЕННЫЕ ДЛЯ ЗАГРУЗКИ И РАЗГРУЗКИ ТРАНСПОРТНЫХ СРЕДСТВ</t>
  </si>
  <si>
    <t>8207801900 - ИНСТРУМЕНТЫ ДЛЯ ТОКАРНОЙ ОБРАБОТКИ МЕТАЛЛА, С РАБОЧЕЙ ЧАСТЬЮ ИЗ ДРУГИХ МАТЕРИАЛОВ</t>
  </si>
  <si>
    <t>7411219000 - ТРУБЫ И ТРУБКИ ИЗ СПЛАВОВ НА ОСНОВЕ МЕДИ И ЦИНКА (ЛАТУНИ) ПРОЧИЕ</t>
  </si>
  <si>
    <t>7317002000 - ПРОЧИЕ ГВОЗДИ ХОЛОДНОШТАМПОВАННЫЕ,В ПОЛОСКАХ ИЛИ РУЛОНАХ, ИЗ ПРОВОЛКИ</t>
  </si>
  <si>
    <t>7304312008 - ПРОЧИЕ ПРЕЦИЗИОННЫЕ ТРУБЫ, ХОЛОДНОТЯНУТЫЕ ИЛИ ХОЛОДНОКАТАНЫЕ (ОБЖАТЫЕ В ХОЛОДОМ  СОСТОЯНИИ), ПРОЧИЕ, КРУГЛОГО СЕЧЕНИЯ ИЗ ЖЕЛЕЗА ИЛИ НЕЛЕГИРОВАННОЙ СТАЛИ</t>
  </si>
  <si>
    <t>6202400001 - ШТ-ПАЛЬТО, ПОЛУПАЛЬТО, НАКИДКИ, ПЛАЩИ И АНАЛОГИЧНЫЕ ИЗДЕЛИЯ, МАССОЙ ОДНОГО ИЗДЕЛИЯ БОЛЕЕ 1 КГ</t>
  </si>
  <si>
    <t>2918199800 - КИСЛОТЫ КАРБОНОВЫЕ, СОДЕРЖАЩИЕ СПИРТОВУЮ ГРУППУ, НО НЕ СОДЕРЖАЩИЕ ДРУГУЮ КИСЛОРОДСОДЕРЖАЩУЮ ФУНКЦИОНАЛЬНУЮ ГРУППУ, ИХ АНГИДРИДЫ, ГАЛОГЕНАНГИДРИДЫ, ПЕРОКСИДЫ, ПЕРОКСИКИСЛОТЫ И ИХ ПРОИЗВОДНЫЕ: ПРОЧИЕ</t>
  </si>
  <si>
    <t>8427101000 - ШТ-ПОГРУЗЧИКИ САМОХОДНЫЕ С ПРИВОДОМ ОТ ЭЛЕКТРИЧЕСКОГО ДВИГАТЕЛЯ С ВЫСОТОЙ ПОДЪЕМА1 М ИЛИ БОЛЕЕ</t>
  </si>
  <si>
    <t>7312109809 - КАНАТЫ И ТРОСЫ (ВКЛЮЧАЯ КАНАТЫ ЗАКРЫТОЙ КОНСТРУКЦИИ), ПРОЧИЕ</t>
  </si>
  <si>
    <t>6204530000 - ШТ-ЮБКИ И ЮБКИ-БРЮКИ ЖЕНСКИЕ ИЛИ ДЛЯ ДЕВОЧЕК ИЗ СИНТЕТИЧЕСКИХ НИТЕЙ</t>
  </si>
  <si>
    <t>5206130000 - ПРЯЖА Х/Б, СОДЕРЖИТ ХЛОПКА МЕНЕЕ 85%, НЕ РАСФАСОВАННАЯ ДЛЯ РОЗН. ПРОДАЖИ,ОДНОНИТОЧНАЯ, НЕ ГРЕБЕННОГО ПРОЧЕСА, ЛИНЕЙНОЙ ПЛОТНОСТИ МЕНЕЕ 232,56, НО НЕ МЕНЕЕ 192,31 ДТЕКСА (МЕТРИЧЕСКИЕ НОМЕРА ОТ 43 ДО...</t>
  </si>
  <si>
    <t>8413603100 - ШТ-НАСОСЫ ОБЪЕМНЫЕ РОТОРНЫЕ ПРОЧИЕ, ШЕСТЕРЕННЫЕ, ГИДРАВЛИЧЕСКИЕ СИЛОВЫЕ</t>
  </si>
  <si>
    <t>7019720009 - ПРОЧИЕ  ПЛОТНЫЕ МАТЕРИАЛЫ, СКРЕПЛЕННЫЕ ХИМИЧЕСКИ</t>
  </si>
  <si>
    <t>7314190000 - ПРОЧАЯ МЕТАЛЛИЧЕСКАЯ ТКАНЬ ИЗ ЧЕРНОГО МЕТАЛЛА</t>
  </si>
  <si>
    <t>5509520000 - ПРЯЖА ПРОЧАЯ ИЗ ПОЛИЭФИРНЫХ ВОЛОКОН (КРОМЕ ШВЕЙНЫХ НИТОК), НЕ  РАСФАСОВАННАЯ ДЛЯ РОЗНИЧНОЙ ПРОДАЖИ, СМЕШАННЫХ В ОСНОВНОМ ИЛИ  ИСКЛЮЧИТЕЛЬНО С ШЕРСТЬЮ ИЛИ ТОНКИМ ВОЛОСОМ ЖИВОТНЫХ</t>
  </si>
  <si>
    <t>3208209009 - ПРОЧИЕ РАСТВОРЫ КРАСОК И ЛАКОВ, ИЗГОТОВЛЕННЫХ НА ОСНОВЕ АКРИЛОВЫХ И ВИНИЛОВЫХ ПОЛИМЕРОВ</t>
  </si>
  <si>
    <t>3806300000 - СМОЛЫ СЛОЖНОЭФИРНЫЕ</t>
  </si>
  <si>
    <t>3806100000 - КАНИФОЛЬ И СМОЛЯНЫЕ КИСЛОТЫ</t>
  </si>
  <si>
    <t>2811290500 - ДИОКСИД СЕРЫ</t>
  </si>
  <si>
    <t>4006100000 - ПРОТЕКТОРНЫЕ ЗАГОТОВКИ ДЛЯ ВОССТАНОВЛЕНИЯ ШИН</t>
  </si>
  <si>
    <t>4202210000 - ШТ-СУМКИ ДАМСКИЕ С ПЛЕЧЕВЫМ РЕМНЕМ ИЛИ БЕЗ НЕГО, ВКЛЮЧАЯ СУМКИ БЕЗ РУЧЕК,С ЛИЦЕВОЙ ПОВЕРХНОСТЬЮ ИЗ НАТУРАЛЬНОЙ И КОМПОЗИЦИОННОЙ КОЖИ ИЛИ ИЗ ЛАКОВОЙ КОЖИ</t>
  </si>
  <si>
    <t>8479400000 - ШТ-МАШИНЫ ДЛЯ ИЗГОТОВЛЕНИЯ ВЕРЕВОК ИЛИ ТРОСОВ</t>
  </si>
  <si>
    <t>8408906109 - ШТ-ДВИГАТЕЛИ ПРОЧИЕ, НОВЫЕ, МОЩНОСТЬЮ БОЛЕЕ 100 КВТ НО НЕ БОЛЕЕ 200 КВТ, ПРОЧИЕ</t>
  </si>
  <si>
    <t>7017100000 - ПОСУДА СТЕКЛЯННАЯ ДЛЯ ЛАБОРАТОРНЫХ, ГИГИЕНИЧЕСКИХ ИЛИ ФАРМАЦЕВТИЧЕСКИХ ЦЕЛЕЙ, ГРАДУИРОВАННАЯ ИЛИ НЕГРАДУИРОВАННАЯ, КАЛИБРОВАННАЯ ИЛИ НЕКАЛИБРОВАН. ИЗ ПЛАВЛЕННОГО КВАРЦА ИЛИ ДР. ПЛАВЛЕННЫХ КРЕМНЕЗЁМОВ</t>
  </si>
  <si>
    <t>7007212009 - СТЕКЛО МНОГОСЛОЙНОЕ БЕЗОПАСНОЕ РАЗМЕРОМ И ФОРМАТОМ, ПОЗВОЛЯЮЩИМИ ИСПОЛЬЗОВАТЬ ЕГО НА СРЕДСТВАХ НАЗЕМНОГО ТРАНСПОРТА: ПРОЧЕЕ</t>
  </si>
  <si>
    <t>4016910000 - ПРОЧИЕ ПОКРЫТИЯ НАПОЛЬНЫЕ И КОВРИКИ ИЗ ВУЛКАНИЗОВАННОЙ РЕЗИНЫ</t>
  </si>
  <si>
    <t>6104620000 - ШТ-БРЮКИ, КОМБИНЕЗОНЫ С НАГРУДНИКАМИ И ЛЯМКАМИ, БРИДЖИ И ШОРТЫ ИЗ ХЛОПЧАТОБУМАЖНОЙ ПРЯЖИ ЖЕНСКИЕ ИЛИ ДЛЯ ДЕВОЧЕК</t>
  </si>
  <si>
    <t>5603929000 - ПРОЧИЕ НЕТКАНЫЕ МАТЕРИАЛЫ С ПОВЕРХНОСТНОЙ ПЛОТНОСТЬЮ БОЛЕЕ 25 Г/М2, НО НЕ БОЛЕЕ 70 Г/М2</t>
  </si>
  <si>
    <t>6109902000 - ШТ-МАЙКИ, ФУФАЙКИ С РУКАВАМИ И ПРОЧИЕ НАТЕЛЬНЫЕ ФУФАЙКИ ТРИКОТАЖНЫЕ МАШИННОГО ИЛИ РУЧНОГО ВЯЗАНИЯ ИЗ ШЕРСТЯНОЙ ПРЯЖИ ИЛИ ПРЯЖИ ИЗ ТОНКОГО ВОЛОСА ЖИВОТНЫХ ИЛИ ХИМИЧЕСКИХ НИТЕЙ</t>
  </si>
  <si>
    <t>8211100000 - ШТ-НАБОРЫ НОЖЕВЫХ ИЗДЕЛИЙ</t>
  </si>
  <si>
    <t>3907999000 - ПОЛИАЦЕТАЛИ, ПОЛИЭФИРЫ ПРОСТЫЕ ПРОЧИЕ И СМОЛЫ ЭПОКСИДНЫЕ В ПЕРВИЧНЫХ ФОРМАХ; ПОЛИКАРБОНАТЫ, СМОЛЫ АЛКИДНЫЕ, СЛОЖНЫЕ ПОЛИАЛЛИЛЬНЫЕ ЭФИРЫ И ПРОЧИЕ СЛОЖНЫЕ ПОЛИЭФИРЫ В ПЕРВИЧНЫХ ФОРМАХ: ПРОЧИЕ</t>
  </si>
  <si>
    <t>8471703000 - ШТ-БЛОКИ ВЫЧИСЛИТЕЛЬНЫХ МАШИН, УСТРОЙСТВА ЗАПОМИНАЮЩИЕ НА ДИСКАХ, ОПТИЧЕСКИЕ ВКЛЮЧАЯ МАГНИТООПТИЧЕСКИЕ.</t>
  </si>
  <si>
    <t>8208300000 - НОЖИ И РЕЖУЩИЕ ЛЕЗВИЯ ДЛЯ МАШИН ИЛИ МЕХАНИЧЕСКИХ ПРИСПОСОБЛЕНИЙ ДЛЯ КУХОННЫХ ПРИБОРОВ ИЛИ ДЛЯ МАШИН, ИСПОЛЬЗУЕМЫХ В ПИЩЕВОЙ ПРОМЫШЛЕННОСТИ</t>
  </si>
  <si>
    <t>8208100000 - НОЖИ И РЕЖУЩИЕ ЛЕЗВИЯ ДЛЯ МАШИН ИЛИ МЕХАНИЧЕСКИХ ПРИСПОСОБЛЕНИЙ ДЛЯ ОБРАБОТКИ МЕТАЛЛА</t>
  </si>
  <si>
    <t>8301500000 - ЗАДВИЖКИ И РАМКИ С ЗАДВИЖКАМИ, ОБЪЕДИНЕННЫЕ С ЗАМКАМИ</t>
  </si>
  <si>
    <t>6813810009 - ФРИКЦИОННЫЕ МАТЕРИАЛЫ И ИЗДЕЛИЯ ИЗ НИХ, НЕСМОНТИРОВАННЫЕ, ИСПОЛЬЗУЕМЫЕ ДЛЯ ТОРМОЗОВ, СЦЕПЛЕНИЙ ИЛИ АНАЛОГИЧНЫХ   УСТРОЙСТВ НЕ СОДЕРЖ. АСБЕСТ, ПРОЧИЕ</t>
  </si>
  <si>
    <t>7117190000 - БИЖУТЕРИЯ ИЗ НЕДРАГОЦЕННЫХ МЕТАЛЛОВ, ИМЕЮЩИХ ИЛИ НЕ ИМЕЮЩИХ ГАЛЬВАНИЧЕСКОГО ПОКРЫТИЯ ИЗ ДРАГОЦЕННЫХ МЕТАЛЛОВ: ПРОЧИЕ</t>
  </si>
  <si>
    <t>3907911000 - ПОЛИЭФИРЫ СЛОЖНЫЕ НЕНАСЫЩЕННЫЕ, ЖИДКИЕ</t>
  </si>
  <si>
    <t>3824999307 - ПРОЧИЕ ХИМИЧЕСКИЕ ПРОДУКТЫ ИЛИ ПРЕПАРАТЫ, СОСТОЯЩИЕ ПРЕИМУЩЕСТВЕННО ИЗ ОРГАНИЧЕСКИХ СОЕДИНЕНИЙ, В ДРУГОМ МЕСТЕ НЕ ПОИМЕНОВАННЫЕ ИЛИ НЕ ВКЛЮЧЕННЫЕ</t>
  </si>
  <si>
    <t>8408908109 - ШТ-ДВИГАТЕЛИ ПРОЧИЕ, НОВЫЕ, МОЩНОСТЬЮ БОЛЕЕ 500 КВТ НО НЕ БОЛЕЕ 1000 КВТ, ПРОЧИЕ</t>
  </si>
  <si>
    <t>6814100000 - ПЛАСТИНЫ, ЛИСТЫ И ЛЕНТЫ ИЗ АГЛОМЕРИРОВАННОЙ ИЛИ РЕКОНСТРУИРОВАННОЙ СЛЮДЫ, НА ОСНОВЕ ИЛИ БЕЗ НЕЕ</t>
  </si>
  <si>
    <t>6812999008 - ПРОЧИЕ ВОЛОКНО АСБЕСТОВОЕ ОБРАБОТАННОЕ; СМЕСИ НА ОСНОВЕ АСБЕСТА ИЛИ АСБЕСТА И КАРБОНАТА МАГНИЯ; ИЗДЕЛИЯ ИЗ ЭТИХ СМЕСЕЙ, КРОМЕ ТОВАРОВ ТОВАРНОЙ ПОЗИЦИИ 6811 ИЛИ 6813</t>
  </si>
  <si>
    <t>6403999800 - ПАР-ПРОЧАЯ ОБУВЬ, С ДЛИНОЙ СТЕЛЬКИ 24 СМ ИЛИ БОЛЕЕ, ЖЕНСКАЯ</t>
  </si>
  <si>
    <t>5806100000 - УЗКИЕ ВОРСОВЫЕ ТКАНИ (ВКЛЮЧАЯ МАХРОВЫЕ ПОЛОТЕНЕЧНЫЕ И ПОДОБНЫЕ МАХРОВЫЕ) И СИНЕЛЬНЫЕ ТКАНИ, КРОМЕ ТОВ. ПОЗ. 5807</t>
  </si>
  <si>
    <t>3208909109 - ПРОЧИЕ РАСТВОРЫ КРАСОК И ЛАКОВ, ИЗГОТОВЛЕННЫХ НА ОСНОВЕ СИНТЕТИЧЕСКИХ ПОЛИМЕРОВ</t>
  </si>
  <si>
    <t>3924900009 - ПРОЧИЕ: ПОСУДА СТОЛОВАЯ И КУХОННАЯ, ПРИБОРЫ СТОЛОВЫЕ И КУХОННЫЕ ПРИНАДЛЕЖНОСТИ, ПРЕДМЕТЫ ДОМАШНЕГО ОБИХОДА И ПРЕДМЕТЫ ГИГИЕНЫ ИЛИ ТУАЛЕТА, ИЗ ПЛАСТМАСС, ПРОЧИЕ</t>
  </si>
  <si>
    <t>3809920000 - ПРОЧИЕ СРЕДСТВА ОТДЕЛОЧНЫЕ, ИСПОЛЬЗУЕМЫЕ В БУМАЖНОМ ИЛИ АНАЛОГИЧНЫХ ОТРАСЛЯХ</t>
  </si>
  <si>
    <t>3809910000 - ПРОЧИЕ СРЕДСТВА ОТДЕЛОЧНЫЕ ИСПОЛЬЗУЕМЫЕ В ТЕКСТИЛЬНОМ ИЛИ АНАЛОГИЧНЫХ ПРОИЗВОДСТВАХ</t>
  </si>
  <si>
    <t>7326905000 - ПРОЧИЕ БАРАБАНЫ ДЛЯ КАНАТОВ, СИСТЕМ ТРУБ И АНАЛОГИЧНЫЕ ИЗДЕЛИЯ ИЗ ЧЕРНЫХ МЕТАЛЛОВ</t>
  </si>
  <si>
    <t>7320901000 - ПРОЧИЕ ПЛОСКИЕ СПИРАЛЬНЫЕ ПРУЖИНЫ ИЗ ЧЕРНЫХ МЕТАЛЛОВ</t>
  </si>
  <si>
    <t>7019900099 - ПРОЧИЕ ИЗДЕЛИЯ ИЗ СТЕКЛОВОЛОКНА</t>
  </si>
  <si>
    <t>2711190000 - ПРОЧИЕ СЖИЖЕННЫЕ НЕФТЯНЫЕ ГАЗЫ</t>
  </si>
  <si>
    <t>3204190000 - ПРОЧИЕ ОРГАНИЧЕСКИЕ КРАСЯЩИЕ ВЕЩЕСТВА СИНТЕТИЧЕСКИЕ И ПРЕПАРАТЫ, ИЗГОТОВЛЕННЫЕ НА ИХ ОСНОВЕ (В Т.Ч.СМЕСИ ВЕЩЕСТВ УКАЗ. В ПОЗИЦИЯХ 320411-320419</t>
  </si>
  <si>
    <t>3915100000 - ОТХОДЫ, ОБРЕЗКИ И СКРАП, ИЗ ПОЛИМЕРОВ ЭТИЛЕНА</t>
  </si>
  <si>
    <t>3921906000 - ПРОЧИЕ ПЛИТЫ, ЛИСТЫ, ПЛЕНКА, ФОЛЬГА, И ПОЛОСА ИЛИ ЛЕНТЫ ИЗ  ПРОДУКТОВ ПОЛИПРИСОЕДИНЕНИЯ</t>
  </si>
  <si>
    <t>7217205000 - ПРОВОЛОКА ИЗ ЖЕЛЕЗА ИЛИ НЕЛЕГИРОВАННОЙ СТАЛИ ОЦИНКОВАННАЯ,  СОДЕРЖАЩАЯ ОТ 0,25 ДО 0,6 МАС.% УГЛЕРОДА</t>
  </si>
  <si>
    <t>6406903000 - ПАР-РОЧИЕ ЗАГОТОВКИ ВЕРХА ОБУВИ, ЗАКРЕПЛЕННЫЕ НА ОСНОВНОЙ СТЕЛЬКЕ, НО БЕЗ ПОДОШВЫ</t>
  </si>
  <si>
    <t>0307439000 - КАЛЬМАРЫ ПРОЧИЕ, МОРОЖЕНЫЕ</t>
  </si>
  <si>
    <t>0406908900 - ПРОЧИЕ СЫРЫ С СОДЕРЖАНИЕМ ВЛАГИ В ОБЕЗЖИРЕННОМ ВЕЩЕСТВЕ БОЛЕЕ 52 МАС.%, НО НЕ БОЛЕЕ 62 МАС.%</t>
  </si>
  <si>
    <t>0303899007 - ПРОЧАЯ РЫБА МОРОЖЕНАЯ, ПРОЧАЯ</t>
  </si>
  <si>
    <t>9608101000 - ШТ-РУЧКИ ШАРИКОВЫЕ С ЖИДКИМИ ЧЕРНИЛАМИ</t>
  </si>
  <si>
    <t>8708709109 - ПРОЧИЕ СТУПИЦЫ КОЛЕС ЗВЕЗДООБРАЗНОЙ ФОРМЫ, ЦЕЛЬНОЛИТЫЕ ИЗ ЧЕРНЫХ МЕТАЛЛОВ</t>
  </si>
  <si>
    <t>8516797000 - ШТ-ПРИБОРЫ ЭЛЕКТРОНАГРЕВАТЕЛЬНЫЕ, ПРОЧИЕ</t>
  </si>
  <si>
    <t>TZ - ТАНЗАНИЯ, ОБЪЕДИНЕННАЯ РЕСПУБЛИКА</t>
  </si>
  <si>
    <t>9027101000 - ШТ-ГАЗО- ИЛИ ДЫМОАНАЛИЗАТОРЫ ЭЛЕКТРОННЫЕ</t>
  </si>
  <si>
    <t>8517790009 - ШТ-ПРОЧИЕ ЧАСТИ ТЕЛЕФОННОЙ АППАРАТУРЫ И АППАРАТУРЫ ДЛЯ ПЕРЕДАЧИ ДАННЫХ</t>
  </si>
  <si>
    <t>5806321000 - ТКАНИ ПРОЧИЕ, КРОМЕ ТКАНЕЙ ИЗ ТОВ. ПОЗ. 5807, ПРОЧИЕ ИЗ ХИМИЧЕСКИХ НИТЕЙ, С ТКАНОЙ КРОМКОЙ</t>
  </si>
  <si>
    <t>4009210000 - ТРУБЫ, ТРУБКИ И ШЛАНГИ ИЗ ВУЛКАНИЗОВАННОЙ РЕЗИНЫ, АРМИРОВАННЫЕ ИЛИ КОМБИНИРОВАННЫЕ ИНЫМ СПОСОБОМ ТОЛЬКО С МЕТТАЛОМ, БЕЗ ФИТИНГОВ</t>
  </si>
  <si>
    <t>2401207000 - ПРОЧИЙ ТЕМНЫЙ ТАБАК С ЧАСТИЧНО ИЛИ ПОЛНОСТЬЮ ОТДЕЛЕННОЙ СРЕДНЕЙ ЖИЛКОЙ ТЕНЕВОЙ СУШКИ</t>
  </si>
  <si>
    <t>2505100000 - ПЕСОК КРЕМНИСТЫЙ И ПЕСОК КВАРЦЕВЫЙ</t>
  </si>
  <si>
    <t>2503009000 - ПРОЧАЯ СЕРА ВСЕХ ВИДОВ, КРОМЕ СЕРЫ СУБЛИМИРОВАННОЙ, ОСАЖДЕННОЙ И КОЛЛОИДНОЙ, СЫРОЙ ИЛИ НЕРАФИНИРОВАННАЯ</t>
  </si>
  <si>
    <t>9506290000 - ШТ-ПРОЧИЕ ЛЫЖИ ВОДНЫЕ И ИНВЕНТАРЬ ДЛЯ ЗАНЯТИЙ ВОДНЫМИ ВИДАМИ СПОРТА</t>
  </si>
  <si>
    <t>8536308000 - УСТРОЙСТВА ДЛЯ ЗАЩИТЫ ЭЛЕКТРИЧЕСКИХ ЦЕПЕЙ ПРОЧИЕ,НА СИЛУ ТОКА БОЛЕЕ 125 А</t>
  </si>
  <si>
    <t>8524990090 - ШТ-ПРОЧИЕ МОДУЛИ С ПЛОСКОЙ ДИСПЛ. ПАНЕЛЬЮ, В Т.Ч. С СЕНСОРНЫМ ЭКРАНОМ</t>
  </si>
  <si>
    <t>8475900000 - ЧАСТИ К МАШИНАМ ДЛЯ СБОРКИ ЭЛЕКТРИЧЕСКИХ ИЛИ ЭЛЕКТРОННЫХ ЛАМП, ТРУБОК ИЛИ ЭЛЕКТРОННОЛУЧЕВЫХ ТРУБОК ИЛИ ГАЗОРАЗРЯДНЫХ ЛАМП В СТЕКЛЯННЫХ КОЛБАХ; К МАШИНАМ ДЛЯ ИЗГОТОВЛЕНИЯ ИЛИ ГОРЯЧЕЙ ОБРАБОТКИ СТЕКЛА</t>
  </si>
  <si>
    <t>4813901000 - БУМАГА ПАПИРОСНАЯ, НАРЕЗАННАЯ ИЛИ НЕ НАРЕЗАННАЯ ПО РАЗМЕРУ ИЛИ В ФОРМЕ КНИЖЕЧЕК ИЛИ ТРУБОК:ПРОЧАЯ: В РУЛОНАХ ШИРИНОЙ БОЛЕЕ 5 СМ, НО НЕ БОЛЕЕ 15 СМ</t>
  </si>
  <si>
    <t>4419900000 - ПРОЧИЕ ПРИНАДЛЕЖНОСТИ СТОЛОВЫЕ И КУХОННЫЕ, ДЕРЕВЯННЫЕ</t>
  </si>
  <si>
    <t>3922100000 - ВАННЫ, ДУШИ И РАКОВИНЫ ДЛЯ СТОКА ВОДЫ И РАКОВИНЫ ДЛЯ УМЫВАНИЯ ИЗ ПЛАСТМАССЫ</t>
  </si>
  <si>
    <t>8516608000 - ШТ-ПЕЧИ ВСТРАИВАЕМЫЕ</t>
  </si>
  <si>
    <t>9003110000 - ШТ-ОПРАВЫ И АРМАТУРА ИЗ ПЛАСТМАСС ДЛЯ ОЧКОВ</t>
  </si>
  <si>
    <t>4410121000 - М3-ПЛИТЫ С ОРИЕНТИРОВАННОЙ СТРУЖКОЙ (OSB), НЕОБРАБОТАННЫЕ ИЛИ БЕЗ ДАЛЬНЕЙШЕЙ ОБРАБОТКИ, КРОМЕ ШЛИФОВАНИЯ</t>
  </si>
  <si>
    <t>3916909000 - ПРОЧИЕ, МОНОНИТЬ С РАЗМЕРОМ ПОПЕРЕЧНОГО СЕЧЕНИЯ БОЛЕЕ 1 ММ, ПРУТКИ, СТЕРЖНИ И ПРОФИЛИ ФАСОННЫЕ, С ОБРАБ. ИЛИ НЕОБРАБ. ПОВЕРХНОСТЬЮ, НО НЕ ПОДВЕРГШИЕСЯ ИНОЙ ОБРАБОТКЕ, ИЗ ПРОЧИХ ПЛАСТМАСС</t>
  </si>
  <si>
    <t>8548009000 - ЧАСТИ ЭЛЕКТРИЧЕСКИЕ ОБОРУДОВАНИЯ ИЛИ АППАРАТУРЫ, В ДРУГОМ МЕСТЕ ДАННОЙ ГРУППЫ НЕ ПОИМЕНОВАННЫЕ ИЛИ НЕ ВКЛЮЧЕННЫЕ:ПРОЧИЕ</t>
  </si>
  <si>
    <t>9032890000 - ШТ-ПРИБОРЫ И УСТРОЙСТВА ДЛЯ АВТОМАТИЧЕСКОГО РЕГУЛИРОВАНИЯ ИЛИ УПРАВЛЕНИЯ, ПРОЧИЕ</t>
  </si>
  <si>
    <t>3907690000 - ПРОЧИЙ ПОЛИЭТИЛЕНТЕРЕФТАЛАТ</t>
  </si>
  <si>
    <t>2208202900 - Л 100% СПИРТА-ПРОЧИЕ  СПИРТОВЫЕ НАСТОЙКИ, ПОЛУЧЕННЫЕ В РЕЗУЛЬТАТЕ ДЕСТИЛЛЯЦИИ ВИНОГРАДНОГО ВИНА ИЛИ ВЫЖИМКИ ВИНОГРАДА, В СОСУДАХ ЕМКОСТЬЮ 2 Л ИЛИ МЕНЕЕ</t>
  </si>
  <si>
    <t>8536105000 - ПРЕДОХРАНИТЕЛИ ПЛАВКИЕ НА СИЛУ ТОКА БОЛЕЕ 10 А, НО НЕ БОЛЕЕ 63 А</t>
  </si>
  <si>
    <t>4011800000 - ШТ-ШИНЫ И ПОКРЫШКИ ПНЕВМАТИЧЕСКИЕ РЕЗИНОВЫЕ НОВЫЕ ДЛЯ ТРАНСПОРТНЫХ СРЕДСТВ И МАШИН, ИСПОЛЬЗУЕМЫХ В СТРОИТЕЛЬСТВЕ, ГОРНОМ ДЕЛЕ ИЛИ ПРОМЫШЛЕННОСТИ</t>
  </si>
  <si>
    <t>4419190000 - ПРИНАДЛЕЖНОСТИ СТОЛОВЫЕ И КУХОННЫЕ, ДЕРЕВЯННЫЕ ИЗ БАМБУКА, ПРОЧИЕ</t>
  </si>
  <si>
    <t>3909200000 - СМОЛЫ МЕЛАМИНОВЫЕ, В ПЕРВИЧНЫХ ФОРМАХ</t>
  </si>
  <si>
    <t>3918900000 - М2-ПОКРЫТИЯ ДЛЯ ПОЛА САМОКЛЕЯЩИЕСЯ ИЛИ НЕСАМОКЛЕЮЩИЕСЯ, В РУЛОНАХ ИЛИ ПЛАСТИНАХ; ПОКРЫТИЯ ДЛЯ СТЕН ИЛИ ПОТОЛКОВ, УКАЗАННЫХ В ПРИМЕЧАН. 9 К ДАННОЙ ГРУППЕ ИЗ ПРОЧИХ ПЛАСТМАСС</t>
  </si>
  <si>
    <t>3920491009 - ПРОЧИЕ ПЛИТЫ, ЛИСТЫ, ПЛЕНКА И ПОЛОСЫ ИЛИ ЛЕНТЫ..., ИЗ ПОЛИМЕРОВ ВИНИЛХЛОРИДА, ТОЛЩИНОЙ НЕ БОЛЕЕ 1 ММ, ГИБКИЕ</t>
  </si>
  <si>
    <t>3505105000 - ПРОЧИЕ МОДИФИЦИРОВАННЫЕ КРАХМАЛЫ, ПРЕВРАЩЕННЫЕ В СЛОЖНЫЙ ИЛИ ПРОСТОЙ ЭФИР</t>
  </si>
  <si>
    <t>3904100001 - ПАСТООБРАЗУЮЩИЕ ПОЛИВИНИЛХЛОРИДНЫЕ ЭМУЛЬСИОННЫЕ, МИКРОСУСПЕНЗИОННЫЕ И ПОЛИВИНИЛХЛОРИДЭКСТЕНДЕР СМОЛЫ С МАССОЙ СУЛЬФАТНОЙ ЗОЛЫ НЕ БОЛЕЕ 0,25%</t>
  </si>
  <si>
    <t>3903909000 - ПРОЧИЕ ПОЛИМЕРЫ СТИРОЛА В ПЕРВИЧНЫХ ФОРМАХ</t>
  </si>
  <si>
    <t>3916100000 - МОНОНИТЬ С РАЗМЕРОМ ПОПЕРЕЧНОГО СЕЧЕНИЯ БОЛЕЕ 1 ММ, ПРУТКИ, СТЕРЖНИ И ПРОФИЛИ ФАСОННЫЕ, С ОБРАБОТАННОЙ ИЛИ НЕОБРАБОТАННОЙ ПОВЕРХНОСТЬЮ, НО НЕ ПОДВЕРГШИЕСЯ ИНОЙ ОБРАБОТКЕ, ИЗ ПОЛИМЕРОВ ЭТИЛЕНА</t>
  </si>
  <si>
    <t>2208307100 - Л 100% СПИРТА-ВИСКИ КУПАЖИРОВАННОЕ ПРОЧЕЕ, В СОСУДАХ ЕМКОСТЬЮ 2 Л ИЛИ МЕНЕЕ</t>
  </si>
  <si>
    <t>2101129201 - ГОТОВЫЕ ПРОДУКТЫ НА ОСНОВЕ ЭКСТРАКТОВ, ЭССЕНЦИЙ ИЛИ КОНЦЕНТРАТОВ КОФЕ    В ПЕРВИЧНЫХ УПАКОВКАХ НЕТТО МАССОЙ НЕ БОЛЕЕ 3 КГ.</t>
  </si>
  <si>
    <t>2101110014 - ПРОЧИЙ КОФЕ РАСТВОРИМЫЙ ГРАНУЛИРОВАННЫЙ</t>
  </si>
  <si>
    <t>8535309008 - ПРОЧИЕ РАЗЪЕДИНИТЕЛИ И ПРЕРЫВАТЕЛИ</t>
  </si>
  <si>
    <t>3919101500 - ПОЛОСЫ (ИЛИ ЛЕНТЫ) В РУЛОНАХ ШИРИНОЙ НЕ БОЛЕЕ 20 СМ С ПОКРЫТИЕМ ИЗ ПОЛИПРОПИЛЕНА</t>
  </si>
  <si>
    <t>3917211000 - ТРУБЫ, ТРУБКИ И ШЛАНГИ,ЖЕСТКИЕ, ИЗ ПОЛИМЕРОВ ЭТИЛЕНА, БЕСШОВНЫЕ, НАРЕЗАННЫЕ НА ОТРЕЗКИ, ДЛИНА КОТОРЫХ ПРЕВЫШАЕТ МАКС. РАЗМЕР ПОПЕРЕЧНОГО СЕЧЕНИЯ С ОБРАБ. ИЛИ НЕОБРАБОТАННОЙ ПОВЕРХНОСТЬЮ..</t>
  </si>
  <si>
    <t>3811210000 - ПРИСАДКИ К СМАЗОЧНЫМ МАСЛАМ, СОДЕРЖАЩИЕ НЕФТЬ ИЛИ НЕФТЕПРОДУКТЫ, ПОЛУЧЕННЫЕ ИЗ БИТУМИНОЗНЫХ ПОРОД</t>
  </si>
  <si>
    <t>3808941000 - СРЕДСТВА ДЕЗИНФИЦИРУЮЩИЕ, НА ОСНОВЕ ЧЕТВЕРТИЧНЫХ АММОНИЕВЫХ СОЛЕЙ</t>
  </si>
  <si>
    <t>2208403100 - Л 100% СПИРТА-РОМ И ТАФИЯ, В СОСУДАХ ЕМКОСТЬЮ 2Л ИЛИ МЕНЕЕ СТОИМОСТЬЮ БОЛЕЕ 7,9 ЕВРО ЗА1Л ЧИСТОГО СПИРТА</t>
  </si>
  <si>
    <t>2101309900 - ЭКСТРАКТЫ, ЭССЕНЦИИ И КОНЦЕНТРАТЫ ПРОЧИХ ОБЖАРЕННЫХ ЗАМЕНИТЕЛЕЙ КОФЕ</t>
  </si>
  <si>
    <t>2204216600 - Л-ВИНО ТОСКАНА ВИНОГРАДНОЕ НАТУРАЛЬНОЕ, С ЗАЩИЩЕННЫМ НАИМЕНОВАНИЕМ ПО ПРОИСХОЖДЕНИЮ (PDO), В СОСУДАХ ЕМКОСТЬЮ 2 Л ИЛИ МЕНЕЕ, ПРОИЗВЕДЕННЫЕ В ЕС, С ФАКТИЧЕСКОЙ КОНЦЕНТРАЦИЕЙ СПИРТА НЕ БОЛЕЕ 15 ОБ.%</t>
  </si>
  <si>
    <t>2204214800 - Л-ВИНО ВАЛЬ ДЕ ЛУАР (ДОЛИНА ЛУАРЫ) ВИНОГРАДНОЕ, С ЗАЩИЩЕННЫМ НАИМЕНОВАНИЕМ ПО ПРОИСХОЖДЕНИЮ, В СОСУДАХ ЕМКОСТЬЮ 2 Л ИЛИ МЕНЕЕ, ПРОИЗВЕДЕННЫЕ В ЕС, С ФАКТИЧЕСКОЙ КОНЦЕНТРАЦИЕЙ СПИРТА НЕ БОЛЕЕ 15 ОБ.%</t>
  </si>
  <si>
    <t>2204214600 - Л-ВИНО ВАЛЕ-ДЮ-РОН ВИНОГРАДНОЕ НАТУРАЛЬНОЕ, С ЗАЩИЩЕННЫМ НАИМЕНОВАНИЕМ ПО ПРОИСХОЖДЕНИЮ (PDO), В СОСУДАХ ЕМКОСТЬЮ 2 Л ИЛИ МЕНЕЕ, ПРОИЗВЕДЕННЫЕ В ЕС, С ФАКТИЧЕСКОЙ КОНЦЕНТРАЦИЕЙ СПИРТА НЕ БОЛЕЕ 15 ОБ.%</t>
  </si>
  <si>
    <t>8708409109 - КОРОБКИ ПЕРЕДАЧ И ИХ ЧАСТИ ШТАМПОВ.ИЗ СТАЛИ, ПРОЧИЕ</t>
  </si>
  <si>
    <t>4202229000 - ШТ-СУМКИ ДАМСКИЕ С ПЛЕЧЕВЫМ РЕМНЕМ ИЛИ БЕЗ НЕГО, ВКЛЮЧАЯ СУМКИ БЕЗ РУЧЕК,С ЛИЦЕВОЙ ПОВЕРХНОСТЬЮ ИЗ ТЕКСТИЛЬНЫХ МАТЕРИАЛОВ</t>
  </si>
  <si>
    <t>3808998000 - ПРОЧИЕ ИНСЕКТИЦИДЫ, РОДЕНТИЦИДЫ, ФУНГИЦИДЫ, ГЕРБИЦИДЫ, ПРОТИВОВСХОДОВЫЕ СРЕДСТВА И РЕГУЛЯТОРЫ РОСТА РАСТЕНИЙ</t>
  </si>
  <si>
    <t>1704907100 - ЛЕДЕНЦОВАЯ КАРАМЕЛЬ, С НАЧИНКОЙ ИЛИ БЕЗ НАЧИНКИ, НЕ СОДЕРЖАЩИЕ КАКАО</t>
  </si>
  <si>
    <t xml:space="preserve">2106909808 - ПРОЧИЕ ПИЩЕВЫЕ ПРОДУКТЫ, В ДРУГОМ МЕСТЕ НЕ ПОИМЕНОВАННЫЕ ИЛИ НЕ ВКЛЮЧЕННЫЕ
</t>
  </si>
  <si>
    <t xml:space="preserve">1704909800 - ПРОЧИЕ КОНДИТЕРСКИЕ ИЗДЕЛИЯ ИЗ САХАРА (ВКЛЮЧАЯ БЕЛЫЙ ШОКОЛАД), НЕ СОДЕРЖАЩИЕ КАКАО
</t>
  </si>
  <si>
    <t>8504909800 - ПРОЧИЕ ЧАСТИ ПРЕОБРАЗОВАТЕЛЕЙ СТАТИЧЕСКИХ</t>
  </si>
  <si>
    <t>3917239009 - ПРОЧИЕ ТРУБЫ ИЗ ПОЛИМЕРОВ ВИНИЛХЛОРИДА</t>
  </si>
  <si>
    <t>1704907500 - ТОФФИ, КАРАМЕЛИ И АНАЛОГИЧНЫЕ СЛАДОСТИ, НЕ СОДЕРЖАЩИЕ КАКАО</t>
  </si>
  <si>
    <t>1905905500 - ПРОЧИЕ ЭКСТРУДИРОВАННЫЕ ИЛИ ВЫТЯНУТЫЕ ПРОДУКТЫ, ОСТРЫЕ ИЛИ СОЛЕНЫЕ</t>
  </si>
  <si>
    <t>2208301100 - Л 100% СПИРТА-ВИСКИ "БУРБОН", В СОСУДАХ ЕМКОСТЬЮ 2 Л И МЕНЕЕ</t>
  </si>
  <si>
    <t>2204109401 - Л-ВИНА ИГРИСТЫЕ, С ЗАЩИЩЕННЫМ ГЕОГРАФИЧЕСКИМ УКАЗАНИЕМ (PROTECTED GEOGRAPHICAL INDICATION, PGI), С ФАКТИЧЕСКОЙ КОНЦЕНТРАЦИЕЙ СПИРТА НЕ МЕНЕЕ 8,5 ОБ.%</t>
  </si>
  <si>
    <t>3402500000 - СРЕДСТВА, РАСФАСОВАННЫЕ ДЛЯ РОЗНИЧНОЙ ПРОДАЖИ</t>
  </si>
  <si>
    <t>3302901000 - ПРОЧИЕ СПИРТОВЫЕ РАСТВОРЫ</t>
  </si>
  <si>
    <t>3206200000 - ПИГМЕНТЫ И ПРЕПАРАТЫ, ИЗГОТОВЛЕННЫЕ НА ОСНОВЕ СОЕДИНЕНИЙ ХРОМА</t>
  </si>
  <si>
    <t>9028100000 - ШТ-СЧЕТЧИКИ ГАЗА</t>
  </si>
  <si>
    <t>8536302000 - УСТРОЙСТВА ДЛЯ ЗАЩИТЫ ЭЛЕКТРИЧЕСКИХ ЦЕПЕЙ ПРОЧИЕ,НА СИЛУ ТОКА НЕ БОЛЕЕ 16 А</t>
  </si>
  <si>
    <t>6204391900 - ШТ-ПРОЧИЕ ЖАКЕТЫ И БЛАЙЗЕРЫ ЖЕНСКИЕ ИЛИ ДЛЯ ДЕВОЧЕК ИЗ ИСКУССТВЕННЫХ НИТЕЙ</t>
  </si>
  <si>
    <t>3402901008 - ПРОЧИЕ ПОВЕРХНОСТНО-АКТИВНЫЕ СРЕДСТВА: ПРОЧИЕ: ПРОЧИЕ</t>
  </si>
  <si>
    <t>3214109000 - ШПАТЛЕВКИ ДЛЯ МАЛЯРНЫХ РАБОТ</t>
  </si>
  <si>
    <t>1806905002 - КОНДИТЕРСКИЕ ИЗДЕЛИЯ ИЗ САХАРА И ИХ ЗАМЕНИТЕЛИ, ИЗГОТОВЛЕННЫЕ ИЗ  ЗАМЕНЯЮЩИЕ САХАР ПРОДУКТОВ, СОДЕРЖАЩИЕ КАКАО: ТОФФИ, КАРАМЕЛИ ПРОЧИЕ И  АНАЛОГИЧНЫЕ СЛАДОСТИ</t>
  </si>
  <si>
    <t>UY - УРУГВАЙ</t>
  </si>
  <si>
    <t>2005998000 - ПРОЧИЕ ОВОЩИ, ПРИГОТОВЛЕННЫЕ ИЛИ КОНСЕРВИРОВАННЫЕ, БЕЗ ДОБАВЛЕНИЯ УКСУСА ИЛИ УКСУСНОЙ КИСЛОТЫ, НЕЗАМОРОЖЕННЫЕ, КРОМЕ ПРОДУКТОВ ТОВАРНОЙ ПОЗИЦИИ 2006</t>
  </si>
  <si>
    <t>9027908000 - ЧАСТИ И ПРИНАДЛЕЖНОСТИ МИКРОТОМОВ ИЛИ ГАЗО-ИЛИ ДЫМОАНАЛИЗАТОРОВ</t>
  </si>
  <si>
    <t>2918290000 - КИСЛОТЫ КАРБОНОВЫЕ, СОДЕРЖАЩИЕ ФЕНОЛЬНУЮ ГРУППУ, НО НЕ СОДЕРЖАЩИЕ ДРУГУЮ КИСЛОРОДСОДЕРЖАЩУЮ ФУНКЦИОНАЛЬНУЮ ГРУППУ, ИХ АНГИДРИДЫ, ГАЛОГЕНАНГИДРИДЫ, ПЕРОКСИДЫ, ПЕРОКСИКИСЛОТЫ И ИХ ПРОИЗВОДНЫЕ: ПРОЧИЕ</t>
  </si>
  <si>
    <t>2804400000 - М3-КИСЛОРОД</t>
  </si>
  <si>
    <t>3208101000 - РАСТВОРЫ КРАСОК И ЛАКОВ НА ОСНОВЕ СЛОЖНЫХ ПОЛИЭФИРОВ, УКАЗАННЫЕ В ПРИМЕЧАНИИ 4 К ДАННОЙ ГРУППЕ</t>
  </si>
  <si>
    <t>3206190000 - ПРОЧИЕ ПИГМЕНТЫ И ПРЕПАРАТЫ, ИЗГОТОВЛЕННЫЕ НА ОСНОВЕ ДИОКСИДА ТИТАНА</t>
  </si>
  <si>
    <t>3204120000 - КРАСИТЕЛИ КИСЛОТНЫЕ, ПРЕДВАРИТЕЛЬНО МЕТАЛЛИЗИРОВАННЫЕ ИЛИ НЕМЕТАЛЛИЗ.И ПРЕПАРАТЫ ИЗГОТОВЛЕННЫЕ НА ИХ ОСНОВЕ; КРАСИТЕЛИ ПРОТРАВНЫЕ И ПРЕПАРАТЫ, ИЗГОТОВЛЕННЫЕ НА ИХ ОСНОВЕ</t>
  </si>
  <si>
    <t>2914790000 - ПРОЧИЕ ГАЛОГЕНИРОВАННЫЕ, СУЛЬФИРОВАННЫЕ, НИТРОВАННЫЕ ИЛИ НИТРОЗИРОВАННЫЕ ПРОИЗВОДНЫЕ</t>
  </si>
  <si>
    <t>1902191000 - ПРОЧИЕ МАКАРОННЫЕ ИЗДЕЛИЯ,НЕ ПОДВЕРГНУТЫЕ ТЕПЛОВОЙ ОБРАБОТКЕ, БЕЗ НАЧИНКИ ИЛИ НЕ ПРИГОТОВЛЕННЫЕ КАКИМ-ЛИБО ДРУГИМ СПОСОБОМ, НЕ СОДЕРЖАЩИЕ  МУКИ ГРУБОГО ИЛИ ТОНКОГО ПОМОЛА МЯГКОЙ ПШЕНИЦЫ</t>
  </si>
  <si>
    <t>1602493000 - ПРОЧИЕ ИЗДЕЛИЯ И КОНСЕРВЫ ИЗ СМЕСЕЙ ЧАСТЕЙ СВИНЬИ, СОДЕРЖАЩИЕ 40 МАС.%И БОЛЕЕ,НО МЕНЕЕ 80 МАС.% МЯСА ИЛИ СУБПРОДУКТОВ ЛЮБОГО ВИДА, ВКЛЮЧАЯ ЖИРЫ ЛЮБОГО ВИДА И ПРОИСХОЖДЕНИЯ</t>
  </si>
  <si>
    <t>1108110000 - КРАХМАЛ ПШЕНИЧНЫЙ</t>
  </si>
  <si>
    <t>8544499900 - ПРОВОДНИКИ ЭЛЕКТРИЧЕСКИЕ НА НАПРЯЖЕНИЕ 1000 В</t>
  </si>
  <si>
    <t>4202929800 - ШТ-ПРОЧИЕ ФУТЛЯРЫ ДЛЯ ОЧКОВ, БИНОКЛЕЙ, ФОТОАППАРАТОВ, РУЖЕЙ, КОБУРА, ПОРТМОНЕ, КОШЕЛЬКИ... С ЛИЦЕВОЙ ПОВЕРХНОСТЬЮ ИЗ ТЕКСТИЛЬНЫХ МАТЕРИАЛОВ</t>
  </si>
  <si>
    <t>2905450009 - ПРОЧИЙ ГЛИЦЕРИН</t>
  </si>
  <si>
    <t>2918140000 - КИСЛОТА ЛИМОННАЯ</t>
  </si>
  <si>
    <t>3401190000 - ПРОЧИЕ МЫЛО; ПОВЕРХНОСТНО-АКТИВНЫЕ ОРГАНИЧЕСКИЕ ВЕЩЕСТВА И СРЕДСТВА, В ФОРМЕ БРУСКОВ, КУСКОВ ИЛИ В ВИДЕ ФИГУРНЫХ ИЗДЕЛИЙ; БУМАГА, ВАТА, ВОЙЛОК ИЛИ ФЕТР И НЕТКАНЫЕ МАТЕРИАЛЫ, ПРОПИТАН. ИЛИ...</t>
  </si>
  <si>
    <t>2002901900 - ПРОЧИЕ ТОМАТЫ, С СОДЕРЖАНИЕМ СУХОГО ВЕЩЕСТВА МЕНЕЕ 12 МАС.%, В ПЕРВИЧНЫХ УПАКОВКАХ НЕТТО-МАССОЙ НЕ БОЛЕЕ 1 КГ, ПРИГОТОВЛЕННЫЕ ИЛИ КОНСЕРВИРОВАННЫЕ БЕЗ ДОБАВЛЕНИЯ УКСУСА ИЛИ УКСУСНОЙ КИСЛОТЫ</t>
  </si>
  <si>
    <t>2002101000 - ОЧИЩЕННЫЕ ТОМАТЫ ЦЕЛЫЕ ИЛИ РЕЗАННЫЕ НА ЧАСТИ, ПРИГОТОВЛЕННЫЕ ИЛИ КОНСЕРВИРОВАННЫЕ БЕЗ УКСУСА ИЛИ УКСУСНОЙ КИСЛОТЫ</t>
  </si>
  <si>
    <t>1302390000 - РАСТИТЕЛЬНЫЕ КЛЕИ И ЗАГУСТИТЕЛИ ПРОЧИЕ, ВИДОИЗМЕНЕННЫЕ ИЛИ НЕВИДОИЗМЕНЕННЫЕ</t>
  </si>
  <si>
    <t>1102903000 - МУКА ОВСЯНАЯ</t>
  </si>
  <si>
    <t>1006309809 - ПОЛНОСТЬЮ ОБРУШЕННЫЙ РИС, ПРОЧИЙ, ДЛИННОЗЕРНЫЙ С ОТНОШЕНИЕМ ДЛИНЫ К ШИРИНЕ, РАВНЫМ 3 ИЛИ БОЛЕЕ: ПРОЧИЙ</t>
  </si>
  <si>
    <t>8501200009 - ШТ-УНИВЕРСАЛЬНЫЕ ДВИГАТЕЛИ ПЕРЕМЕННОГО/ПОСТОЯННОГО ТОКА МОЩНОСТЬЮ БОЛЕЕ 37.5ВТ: ПРОЧИЕ</t>
  </si>
  <si>
    <t>8474390009 - ШТ-ПРОЧИЕ МАШИНЫ ДЛЯ СМЕШИВАНИЯ ИЛИ ПЕРЕМЕШИВАНИЯ, ПРОЧИЕ</t>
  </si>
  <si>
    <t>6102201000 - ШТ-ПАЛЬТО, ПОЛУПАЛЬТО, НАКИДКИ, ПЛАЩИ И АНАЛОГИЧНЫЕ ИЗДЕЛИЯ ЖЕНСКИЕ И ДЛЯ ДЕВОЧЕК ИЗ ХЛОПЧАТОБУМАЖНОЙ ПРЯЖИ, ТРИКОТАЖНЫЕ, КРОМЕ ИЗДЕЛИЙ ТОВАРНОЙ ПОЗИЦИИ 6104</t>
  </si>
  <si>
    <t>2933299000 - ПРОЧИЕ СОЕДИНЕНИЯ, СОДЕРЖАЩИЕ В СТРУКТУРЕ НЕКОНДЕНСИРОВАННОЕ ИМИДАЗОЛЬНОЕ КОЛЬЦО (ГИДРИРОВАННОЕ ИЛИ НЕГИДРИРОВАННОЕ)</t>
  </si>
  <si>
    <t>3213100000 - КРАСКИ В НАБОРАХ</t>
  </si>
  <si>
    <t>0403905102 - ПР.МОЛОЧНЫЕ ПРОД.БЕЗ ВКУСО-АРОМАТИЧ. ДОБАВОК И БЕЗ ДОБАВЛ.ФРУКТОВ,ОРЕХОВ ИЛИ КАКАО, БЕЗ ДОБАВЛ. САХАРА ИЛИ ДР. ПОДСЛАЩИВАЮЩИХ ВЕЩЕСТВ, С СОДЕРЖАНИЕМ ЖИРА ПО МАССЕ НЕ БОЛЕЕ 3%,; КЕФИР ПРОЧИЙ</t>
  </si>
  <si>
    <t>PG - ПАПУА НОВАЯ ГВИНЕЯ</t>
  </si>
  <si>
    <t>9019109009 - ПРОЧАЯ АППАРАТУРА ДЛЯ МЕХАНОТЕРАПИИ, АППАРАТЫ МАССАЖНЫЕ, АППАРАТУРА ДЛЯ  ПСИХОЛОГИЧЕСКИХ ТЕСТОВ ДЛЯ ОПРЕДЕЛЕНИЯ СПОСОБНОСТЕЙ</t>
  </si>
  <si>
    <t>8501510001 - ШТ-ДВИГАТЕЛИ ПЕРЕМЕННОГО ТОКА МНОГОФАЗНЫЕ ПРОЧИЕ: МОЩНОСТЬЮ НЕ БОЛЕЕ 750 ВТ АСИНХРОННЫЕ</t>
  </si>
  <si>
    <t>5808100000 - ТЕСЬМА ПЛЕТЕНАЯ В КУСКЕ</t>
  </si>
  <si>
    <t>5807109000 - ПРОЧИЕ АНАЛОГИЧНЫЕ ИЗДЕЛИЯ ИЗ ТЕКСТИЛЬНЫХ МАТЕРИАЛОВ, В КУСКАХ, ЛЕНТАХ ИЛИ ВЫКРОЕННЫЕ ПО ФОРМЕ ИЛИ РАЗМЕРУ, НО НЕ ВЫШИТЫЕ</t>
  </si>
  <si>
    <t>5603949000 - ПРОЧИЕ НЕТКАНЫЕ МАТЕРИАЛЫ, С ПОВЕРХНОСТНОЙ ПЛОТНОСТЬЮ БОЛЕЕ 150 Г/М2</t>
  </si>
  <si>
    <t>4002199000 - ПРОЧИЙ КАУЧУК</t>
  </si>
  <si>
    <t>4002191000 - КАУЧУК БУТАДИЕНСТИРОЛЬНЫЙ, ПОЛУЧАЕМЫЙ ПУТЕМ ЭМУЛЬСИОННОЙ ПОЛИМЕРИЗАЦИИ   (Е-SBR), В КИПАХ</t>
  </si>
  <si>
    <t>CI - КОТ Д'ИВУАР</t>
  </si>
  <si>
    <t>2920210000 - ДИМЕТИЛФОСФИТ</t>
  </si>
  <si>
    <t>2905120000 - ПРОПАН-1-ОЛ (СПИРТ ПРОПИЛОВЫЙ) И ПРОПАН-2-ОЛ (СПИРТ ИЗОПРОПИЛОВЫЙ)</t>
  </si>
  <si>
    <t>2916199500 - КИСЛОТЫ АЦИКЛИЧЕСКИЕ МОНОКАРБОНОВЫЕ НЕНАСЫЩЕННЫЕ, ИХ АНГИДРИДЫ, ГАЛОГЕНАНГИДРИДЫ, ПЕРОКСИДЫ, ПЕРОКСИКИСЛОТЫ И ПРОИЗВОДНЫЕ ЭТИХ СОЕДИНЕНИЙ: ПРОЧИЕ</t>
  </si>
  <si>
    <t>0303142000 - ФОРЕЛЬ ВИДА ONCORHYNCHUS MYKISS, С ГОЛОВОЙ И ЖАБРАМИ, БЕЗ ВНУТРЕННОСТЕЙ, МАССОЙ БОЛЕЕ 1,2 КГ КАЖДАЯ ИЛИ БЕЗ ГОЛОВЫ, ЖАБР И ВНУТРЕННОСТЕЙ, МАССОЙ БОЛЕЕ 1 КГ КАЖДАЯ, МОРОЖЕНАЯ</t>
  </si>
  <si>
    <t>1516209500 - ПР.МАСЛО СУРЕПНОЕ,ЛЬНЯНОЕ,РАПСОВОЕ,ПОДСОЛНЕЧН.,БРАССИИ,БУТИРОСПЕРУМА ПАРКА,МИМУЗОПСА ГЕККЕЛЯ,МАКОРЕКАРАПЫ СТРОЙНОЙ ИЛИ БАБАССУ ДЛЯ ТЕХ.ИЛИ ПРОМ.ПРИМЕН.,КРОМЕ ПР-ВА ПРОД.,ИСПОЛЬЗ.ДЛЯ УПОТРЕБЛЕН.В ПИЩУ</t>
  </si>
  <si>
    <t>9609909000 - МЕЛКИ ДЛЯ ПИСЬМА И РИСОВАНИЯ, МЕЛКИ ДЛЯ ПОРТНЫХ</t>
  </si>
  <si>
    <t>0811203100 - ПРОЧАЯ МАЛИНА, ПОДВЕРГНУТАЯ ИЛИ НЕ ПОДВЕРГНУТАЯ ТЕПЛОВОЙ  ОБРАБОТКЕ В ВОДЕ ИЛИ НА ПАРУ; МОРОЖЕНАЯ, С ДОБАВЛЕНИЕМ ИЛИ БЕЗ  ДОБАВЛЕНИЯСАХАРА ИЛИ ДРУГИХ ПОДСЛАЩИВАЮЩИХ ВЕЩЕСТВ</t>
  </si>
  <si>
    <t>8515399000 - ШТ-ПРОЧИЕ МАШИНЫ И АППАРАТЫ ДЛЯ ДУГОВОЙ (ВКЛЮЧАЯ ПЛАЗМЕННО-ДУГОВУЮ) СВАРКИ МЕТАЛЛОВ</t>
  </si>
  <si>
    <t>8421398006 - ШТ-ПРОЧЕЕ ОБОРУДОВАНИЕ И УСТРОЙСТВА ДЛЯ ФИЛЬТРОВАНИЯ ИЛИ ОЧИСТКИ ВОЗДУХА</t>
  </si>
  <si>
    <t>8481807399 - ПРОЧИЕ КЛАПАНЫ ЗАПОРНЫЕ ИЗ СТАЛИ, ПРОЧИЕ</t>
  </si>
  <si>
    <t>8421396100 - ШТ-ПОСРЕДСТВОМ КАТАЛИТИЧЕСКОГО ПРОЦЕССА</t>
  </si>
  <si>
    <t>6104530000 - ШТ-ЮБКИ И ЮБКИ-БРЮКИ, ТРИКОТАЖНЫЕ, ЖЕНСКИЕ ИЛИ ДЛЯ ДЕВОЧЕК, ИЗ  СИНТЕТИЧЕСКИХ НИТЕЙ, МАШИННОГО ИЛИ РУЧНОГО ВЯЗАНИЯ</t>
  </si>
  <si>
    <t>3926200000 - ОДЕЖДА И ПРИНАДЛЕЖНОСТИ К ОДЕЖДЕ (ВКЛЮЧАЯ ПЕРЧАТКИ, РУКАВИЦЫ И МИТЕНКИ) ИЗ ПЛАСТМАСС И ПРОЧИХ МАТЕРИАЛОВ ТОВАРНЫХ ПОЗИЦИЙ 3901-3914</t>
  </si>
  <si>
    <t>2403999008 - ПРОЧИЙ "ГОМОГЕНИЗИРОВАННЫЙ" ИЛИ "ВОССТАНОВЛЕННЫЙ" ТАБАК</t>
  </si>
  <si>
    <t>ZM - ЗАМБИЯ</t>
  </si>
  <si>
    <t>8481109908 - ПРОЧИЕ КЛАПАНЫ РЕДУКЦИОННЫЕ ДЛЯ РЕГУЛИРОВКИ ДАВЛЕНИЯ, ПРОЧИЕ</t>
  </si>
  <si>
    <t>8414802200 - ШТ-КОМПРЕССОРЫ ОБЪЕМНЫЕ ВОЗВРАТНО-ПОСТУПАТЕЛЬНЫЕ С ИЗБЫТОЧНЫМ РАБОЧИМ ДАВЛЕНИЕМ НЕ БОЛЕЕ 15 БАР, ПРОИЗВОДИТЕЛЬНОСТЬЮ, НЕ БОЛЕЕ 60 М3./Ч</t>
  </si>
  <si>
    <t>8704239209 - ШТ-МОТОР. Т/ С ДЛЯ ПЕРЕВ. ГР.: ПР., ТОЛ. С ПОРШН. ДВИГ. ВН. СГ. С ВОСПЛАМЕН. ОТ СЖАТИЯ (ДИЗЕЛЕМ ИЛИ ПОЛУДИЗ.) С ПОЛНОЙ МАС. Т/ С &gt; 20 Т:ПР:НОВЫЕ: ПРОЧИЕ</t>
  </si>
  <si>
    <t>7326909801 - ПРОЧИЕ ИЗДЕЛИЯ ИЗ ЧЕРНЫХ МЕТАЛЛОВ ДЛЯ ПРОМЫШЛ.СБОРКИ МОТОРН.ТРАНСП.СР-В ТОВ.ПОЗ.8701-8705,ИХ УЗЛОВ И АГРЕГАТОВ &lt;5&gt;</t>
  </si>
  <si>
    <t>7309009000 - РЕЗЕРВУАРЫ ИЗ ЧЕРНЫХ МЕТАЛЛОВ ДЛЯ ТВЕРДЫХ ВЕЩЕСТВ</t>
  </si>
  <si>
    <t>8481804000 - АРМАТУРА ПРОЧАЯ:  АРМАТУРА ДЛЯ ПНЕВМАТИЧЕСКИХ ШИН И КАМЕР</t>
  </si>
  <si>
    <t>7304410008 - ТРУБЫ ПРОЧИЕ КРУГЛОГО СЕЧЕНИЯ ИЗ НЕРЖАВЕЮЩЕЙ СТАЛИ,ХОЛОДНОТЯНУТЫЕ ИЛИ ХОЛОДНОКАТАНЫЕ (ОБЖАТЫЕ В ХОЛОДНОМ СОСТОЯНИИ), ПРОЧИЕ</t>
  </si>
  <si>
    <t>7314390000 - ПРОЧИЕ РЕШЕТКИ, СЕТКИ И ОГРАЖДЕНИЯ, СВАРЕННЫЕ В МЕСТАХ ПЕРЕСЕЧЕНИЯ</t>
  </si>
  <si>
    <t>8708809909 - ПРОЧИЕ СИСТЕМЫ ПОДВЕСКИ И ИХ ЧАСТИ (ВКЛЮЧАЯ АМОРТИЗАТОРЫ), ПРОЧИЕ</t>
  </si>
  <si>
    <t>8465912000 - ШТ-ПИЛЫ МЕХАНИЧЕСКИЕ ДИСКОВЫЕ</t>
  </si>
  <si>
    <t>8462610019 - ШТ-ПРОЧИЕ ПРЕССЫ ГИДРАВЛИЧЕСКИЕ С ЧИСЛОВЫМ ПРОГРАММНЫМ УПРАВЛЕНИЕМ</t>
  </si>
  <si>
    <t>8311100009 - ЭЛЕКТРОДЫ ИЗ НЕДРАГОЦЕННЫХ МЕТАЛЛОВ С ПОКРЫТИЕМ, ИСПОЛЬЗУЕМЫЕ ДЛЯ ДУГОВОЙ ЭЛЕКТРОСВАРКИ, ПРОЧИЕ</t>
  </si>
  <si>
    <t>7013491000 - ШТ-ПОСУДА СТОЛОВАЯ (КРОМЕ СОСУДОВ ДЛЯ ПИТЬЯ) ИЛИ КУХОННАЯ, КРОМЕ ИЗГОТОВЛЕННОЙ ИЗ СТЕКЛОКЕРАМИКИ, ПРОЧАЯ,ИЗ УПРОЧНЕННОГО СТЕКЛА</t>
  </si>
  <si>
    <t>7210610000 - ПРОКАТ ПЛОСКИЙ ИЗ ЖЕЛЕЗА ИЛИ НЕЛЕГИРОВАННОЙ СТАЛИ ШИРИНОЙ 600 ММ ИЛИ БОЛЕЕ, ПЛАКИРОВАННЫЙ, С ГАЛЬВАНИЧЕСКИМ ИЛИ ДРУГИМ ПОКРЫТИЕМ АЛЮМИНИЕВО-ЦИНКОВЫМИ СПЛАВАМИ</t>
  </si>
  <si>
    <t>8547100000 - АРМАТУРА ИЗОЛИРУЮЩАЯ ИЗ КЕРАМИКИ</t>
  </si>
  <si>
    <t>8480500000 - ФОРМЫ ДЛЯ ОТЛИВКИ СТЕКЛА</t>
  </si>
  <si>
    <t>7306508009 - ПРОЧИЕ ТРУБЫ СВАРНЫЕ, КРУГЛОГО ПОПЕРЕЧНОГО СЕЧЕНИЯ, ИЗ ДРУГОЙ ЛЕГИРОВАННОЙ СТАЛИ, ПРОЧИЕ</t>
  </si>
  <si>
    <t>9033000000 - ЧАСТИ И ПРИНАДЛЕЖНОСТИ (В ДРУГОМ МЕСТЕ ДАННОЙ ГРУППЫ НЕ ПОИМЕНОВАННЫЕ ИЛИНЕ ВКЛЮЧЕННЫЕ) К МАШИНАМ, ПРИБОРАМ, ИНСТРУМЕНТАМ ИЛИ АППАРАТУРЕ ГРУППЫ 90</t>
  </si>
  <si>
    <t>8425110000 - ШТ-ТАЛИ ПОДЪЕМНЫЕ И ПОДЪЕМНИКИ (КРОМЕ СКИПОВЫХ ПОДЪЕМНИКОВ ИЛИ ПОДЪЕМНИКОВ, ИСПОЛЬЗУЕМЫХ ДЛЯ ПОДЪЕМА ТРАНСПОРТНЫХ СРЕДСТВ), С ПРИВОДОМ ОТ ЭЛЕКТРИЧЕС КОГО ДВИГАТЕЛЯ</t>
  </si>
  <si>
    <t>7013289000 - ШТ-ПРОЧИЕ СОСУДЫ НА НОЖКЕ ДЛЯ ПИТЬЯ,КРОМЕ ИЗГОТОВЛЕННЫХ ИЗ СТЕКЛОКЕРАМИКИ, КРОМЕ СВИНЦОВОГО ХРУСТАЛЯ, МЕХАНИЧЕСКОГО НАБОРА</t>
  </si>
  <si>
    <t>9403105809 - МЕБЕЛЬ МЕТАЛЛИЧЕСКАЯ ТИПА ИСПОЛЬЗУЕМОЙ В УЧРЕЖДЕНИЯХ, НЕ ПРЕВЫШАЮЩАЯ ПО ВЫСОТЕ 80 СМ, ПРОЧАЯ</t>
  </si>
  <si>
    <t>8432210000 - ШТ-БОРОНЫ ДИСКОВЫЕ</t>
  </si>
  <si>
    <t>8434200000 - ШТ-ОБОРУДОВАНИЕ ДЛЯ ОБРАБОТКИ И ПЕРЕРАБОТКИ МОЛОКА</t>
  </si>
  <si>
    <t>5807101000 - ТКАНЫЕ ЭТИКЕТКИ, ЭМБЛЕМЫ И АНАЛОГИЧНЫЕ ИЗДЕЛИЯ С ТКАНЫМИ НАДПИСЯМИ, НЕВЫШИТЫЕ</t>
  </si>
  <si>
    <t>7306900009 - ПРОЧИЕ ТРУБЫ И ТРУБКИ, ПРОФИЛИ ПОЛЫЕ(НАПРИМЕР,БЕСШОВНЫЕ ИЛИ СВАРНЫЕ,КЛЕПАНЫЕ ИЛИ СОЕДИНЕННЫЕ АНАЛОГИЧНЫМ СПОСОБОМ),ИЗ ЧЕРНЫХ МЕТАЛЛОВ</t>
  </si>
  <si>
    <t>6204693900 - ШТ-ПРОЧИЕ КОМБИНЕЗОНЫ С НАГРУДНИКАМИ И ЛЯМКАМИ ЖЕНСКИЕ ИЛИ ДЛЯ ДЕВОЧЕК ИЗ ИСКУССТВЕННЫХ НИТЕЙ</t>
  </si>
  <si>
    <t>7318163009 - ГАЙКИ ПРОЧИЕ ИЗ КОРРОЗИОННОСТОЙКОЙ СТАЛИ</t>
  </si>
  <si>
    <t>6204629000 - ШТ-ПРОЧИЕ БРЮКИ, КОМБИНЕЗОНЫ С НАГРУДНИКАМИ И ЛЯМКАМИ, БРИДЖИ И ШОРТЫ ЖЕНСКИЕ ИЛИ ДЛЯ ДЕВОЧЕК ИЗ ХЛОПЧАТОБУМАЖНОЙ ПРЯЖИ</t>
  </si>
  <si>
    <t>6804210000 - ПРОЧИЕ ЖЕРНОВА, КАМНИ ТОЧИЛЬНЫЕ, КРУГИ ШЛИФОВАЛЬНЫЕ И АНАЛОГИЧНЫЕ ИЗДЕЛИЯ ИЗ АГЛОМЕРИРОВАННЫХ СИНТЕТИЧЕСКИХ ИЛИ ПРИРОДНЫХ АЛМАЗОВ</t>
  </si>
  <si>
    <t>8505199000 - ПРОЧИЕ МАГНИТЫ ПОСТОЯННЫЕ И ИЗДЕЛИЯ, ПРЕДНАЗНАЧЕННЫЕ ДЛЯ ПРЕВРАЩЕНИЯ В ПОСТОЯННЫЕ МАГНИТЫ ПОСЛЕ НАМАГНИЧИВАНИЯ</t>
  </si>
  <si>
    <t>8516299900 - ШТ-ПРОЧИЕ ЭЛЕКТРОПРИБОРЫ ОБОГРЕВА ПРОСТРАНСТВА И ОБОГРЕВА ГРУНТА</t>
  </si>
  <si>
    <t>8528529009 - ШТ-МОНИТОРЫ ПРОЧИЕ, ПОДКЛЮЧАЕМЫЕ НЕПОСРЕДСТВЕННО К И РАЗРАБОТАННЫЕ ДЛЯ ИСПОЛЬЗОВАНИЯ С ВЫЧИСЛИТЕЛЬНЫМИ МАШИНАМИ ТОВАРНОЙ ПОЗИЦИИ 8471, ЦВЕТНЫЕ, ПРОЧИЕ</t>
  </si>
  <si>
    <t>LU - ЛЮКСЕМБУРГ</t>
  </si>
  <si>
    <t>6812999001 - ПРЯЖА И НИТИ; ВЕРЕВКИ И ШНУРЫ, ПЛЕТЕНЫЕ ИЛИ НЕПЛЕТЕНЫЕ; ТКАНИ И ТРИКОТАЖНЫЕ МАТЕРИАЛЫ</t>
  </si>
  <si>
    <t>9032108900 - ШТ-ТЕРМОСТАТЫ,НЕ ЭЛЕКТРОННЫЕ, ПРОЧИЕ</t>
  </si>
  <si>
    <t>8511900009 - ПРОЧИЕ ЧАСТИ ЭЛЕКТРООБОРУДОВАНИЯ, ПРОЧИЕ</t>
  </si>
  <si>
    <t>8516330000 - ШТ-АППАРАТЫ ДЛЯ СУШКИ РУК</t>
  </si>
  <si>
    <t>8438900000 - ЧАСТИ ОБОРУДОВАНИЯ ДЛЯ ПРОМЫШЛЕННОГО ПРИГОТОВЛЕНИЯ ИЛИ ПРОИЗВОДСТВ ПИЩЕВЫХ ПРОДУКТОВ ИЛИ НАПИТКОВ, В ДРУГОМ МЕСТЕ НЕ ПОИМЕНОВАННОЕ, КРОМЕ ОБОРУДОВАНИЯ ДЛЯ ЭКСТРАГИРОВАНИЯ ИЛИ ПРИГОТОВЛ. ЖИРОВ, МАСЕЛ</t>
  </si>
  <si>
    <t>8507600000 - ШТ-АККУМУЛЯТОРЫ ЛИТИЙ-ИОННЫЕ</t>
  </si>
  <si>
    <t>8501529002 - ШТ-ДВИГАТЕЛИ ПЕРЕМЕННОГО ТОКА МНОГОФАЗНЫЕ ПРОЧИЕ: МОЩНОСТЬЮ БОЛЕЕ 37 КВТ,НО НЕ БОЛЕЕ 75 КВТ,АСИНХРОННЫЕ С ВЫСОТОЙ ОСИ ВРАЩЕНИЯ 250 ММ</t>
  </si>
  <si>
    <t>8207403000 - ИНСТРУМЕНТЫ ДЛЯ ОБРАБОТКИ МЕТАЛЛА, ДЛЯ НАРЕЗАНИЯ НАРУЖНОЙ РЕЗЬБЫ</t>
  </si>
  <si>
    <t>7218911000 - ПОЛУФАБРКАТЫ ИЗ КОРРОЗИОННОСТОЙКОЙ СТАЛИ,ПРЯМОУГОЛЬНОГО (КРОМЕ КВАДРАТНОГО) ПОПЕРЕЧНОГО СЕЧЕНИЯ,СОДЕРЖАЩАЯ  2,5 МАС.% ИЛИ БОЛЕЕ НИКЕЛЯ</t>
  </si>
  <si>
    <t>8430200000 - ШТ-СНЕГООЧИСТИТЕЛИ ПЛУЖНЫЕ И РОТОРНЫЕ</t>
  </si>
  <si>
    <t>6912008900 - ПОСУДА СТОЛОВАЯ, КУХОННАЯ И ПРОЧИЕ ХОЗЯЙСТВЕННЫЕ И ТУАЛЕТНЫЕ ИЗДЕЛИЯ ИЗ КЕРАМИКИ, КРОМЕ ФАРФОРА, ПРОЧИЕ</t>
  </si>
  <si>
    <t>7019660009 - ПРОЧИЕ РАЗРЕЖЕННЫЕ ТКАНИ ШИРИНОЙ БОЛЕЕ 30 СМ, СКРЕПЛЕННЫЕ МЕХАНИЧЕСКИ</t>
  </si>
  <si>
    <t>6406209000 - ПОДОШВЫ И КАБЛУКИ ИЗ ПЛАСТМАССЫ</t>
  </si>
  <si>
    <t>8419390008 - ШТ-ПРОЧИЕ СУШИЛКИ</t>
  </si>
  <si>
    <t>7315820000 - ЦЕПИ ПРОЧИЕ, СО СВАРНЫМИ ЗВЕНЬЯМИ</t>
  </si>
  <si>
    <t>6804221200 - НЕАРМИРОВАННЫЕ ЖЕРНОВА, КАМНИ ТОЧИЛЬНЫЕ, КРУГИ ШЛИФ. И АНАЛОГ. ИЗДЕЛИЯ ИЗ ИСКУССТВЕННЫХ АГЛОМЕРИРОВАННЫХ АБРАЗИВОВ СО СВЯЗУЮЩИМ ВЕЩЕСТВОМ ИЗ СИНТЕТИЧЕСКОЙ ИЛИ ИСКУССТВЕННОЙ СМОЛЫ</t>
  </si>
  <si>
    <t>8543300000 - ШТ-МАШИНЫ И АППАРАТУРА ДЛЯ ГАЛЬВАНОПОКРЫТИЯ, ЭЛЕКТРОЛИЗА ИЛИ ЭЛЕКТРОФОРЕЗА</t>
  </si>
  <si>
    <t>8504102000 - ШТ-БАЛЛАСТНЫЕ ЭЛЕМЕНТЫ ДЛЯ РАЗРЯДНЫХ ЛАМП ИЛИ ТРУБОК: КАТУШКИ ИНДУКТИВНОСТИ И ДРОССЕЛИ, НЕ СОЕДИНЕННЫЕ ИЛИ СОЕДИНЕННЫЕ С КОНДЕНСАТОРОМ</t>
  </si>
  <si>
    <t>8412390009 - ШТ-ПРОЧИЕ СИЛОВЫЕ УСТАНОВКИ И ДВИГАТЕЛИ ПНЕВМАТИЧЕСКИЕ: НЕ ЛИНЕЙНОГО ДЕЙСТВИЯ, ПРОЧИЕ</t>
  </si>
  <si>
    <t>8415900009 - ЧАСТИ УСТАНОВОК ДЛЯ КОНДИЦИОНИРОВАНИЯ ВОЗДУХА: ПРОЧИЕ</t>
  </si>
  <si>
    <t>7007290000 - М2-СТЕКЛО МНОГОСЛОЙНОЕ БЕЗОПАСНОЕ, ПРОЧЕЕ</t>
  </si>
  <si>
    <t>CR - КОСТА-РИКА</t>
  </si>
  <si>
    <t>8483602000 - ШТ-МУФТЫ И УСТРОЙСТВА ДЛЯ СОЕДИНЕНИЯ ВАЛОВ (ВКЛЮЧАЯ УНИВЕРСАЛЬНЫЕ ШАРНИРЫ): ЧУГУННЫЕ ЛИТЫЕ ИЛИ СТАЛЬНЫЕ ЛИТЫЕ</t>
  </si>
  <si>
    <t>8482919000 - ПРОЧИЕ ШАРИКИ, ИГОЛЬЧАТЫЕ РОЛИКИ И РОЛИКИ</t>
  </si>
  <si>
    <t>8419200000 - ШТ-СТЕРИЛИЗАТОРЫ МЕДИЦИНСКИЕ, ХИРУРГИЧЕСКИЕ И ЛАБОРАТОРНЫЕ</t>
  </si>
  <si>
    <t>6307200000 - ЖИЛЕТЫ И ПОЯСА СПАСАТЕЛЬНЫЕ</t>
  </si>
  <si>
    <t>6307109000 - ПРОЧИЕ ТРЯПКИ ДЛЯ МЫТЬЯ ПОЛОВ, ПОСУДЫ, УДАЛЕНИЯ ПЫЛИ И АНАЛОГИЧНЫЕ ПРОТИРОЧНЫЕ МАТЕРИАЛЫ</t>
  </si>
  <si>
    <t>6217100000 - ПРИНАДЛЕЖНОСТИ К ОДЕЖДЕ ГОТОВЫЕ ПРОЧИЕ, КРОМЕ ВКЛЮЧЕННЫХ В ТОВАРНУЮ ПОЗИЦИЮ 6212</t>
  </si>
  <si>
    <t>6204639000 - ШТ-ПРОЧИЕ БРЮКИ, КОМБИНЕЗОНЫ С НАГРУДНИКАМИ И ЛЯМКАМИ, БРИДЖИ И ШОРТЫ ЖЕНСКИЕ ИЛИ ДЛЯ ДЕВОЧЕК ИЗ СИНТЕТИЧЕСКИХ НИТЕЙ</t>
  </si>
  <si>
    <t>6907409001 - М2-КЕРАМИЧЕСКИЕ ИЗДЕЛИЯ ОТДЕЛОЧНЫЕ: ПЛИТКИ И АНАЛОГИЧНЫЕ ИЗДЕЛИЯ ПРЯМОУГОЛЬНОЙ ИЛИ ДРУГОЙ ФОРМЫ, НАИБОЛЬШАЯ ГРАНЬ КОТОРЫХ МОЖЕТ БЫТЬ ВПИСАНА В КВАДРАТ СО СТОРОНОЙ МЕНЕЕ 7 СМ</t>
  </si>
  <si>
    <t>6810990000 - ПРОЧИЕ ИЗДЕЛИЯ ИЗ ЦЕМЕНТА, БЕТОНА ИЛИ ИСКУССТВЕННОГО КАМНЯ, НЕАРМИРОВАННЫЕ ИЛИ АРМИРОВАННЫЕ</t>
  </si>
  <si>
    <t>8541300009 - ШТ-ПРОЧИЕ ТИРИСТОРЫ, ДИНИСТОРЫ И ТРИНИСТОРЫ, КРОМЕ ФОТОЧУВСТВИТЕЛЬНЫХ ПРИБОРОВ</t>
  </si>
  <si>
    <t>8413603900 - ШТ-НАСОСЫ ОБЪЕМНЫЕ РОТОРНЫЕ ПРОЧИЕ, ШЕСТЕРЕННЫЕ, ПРОЧИЕ</t>
  </si>
  <si>
    <t>6403999100 - ПАР-ПРОЧАЯ ОБУВЬ, С ДЛИНОЙ СТЕЛЬКИ МЕНЕЕ 24 СМ</t>
  </si>
  <si>
    <t>7225401209 - ПРОКАТ ПЛОСКИЙ ИЗ ПРОЧИХ ЛЕГИРОВАННЫХ СТАЛЕЙ, ШИРИНОЙ 600 ММ ИЛИ БОЛЕЕ,  БЕЗ ДАЛЬНЕЙШЕЙ ОБРАБОТКИ, КРОМЕ ГОРЯЧЕЙ ПРОКАТКИ, НЕ В РУЛОНАХ, ПРОЧИЙ</t>
  </si>
  <si>
    <t>7208908000 - ПРОКАТ ПЛОСКИЙ ИЗ ЖЕЛЕЗА ИЛИ НЕЛЕГИРОВАННОЙ СТАЛИ ШИРИНОЙ 600 ММ ИЛИ БОЛЕЕ, ГОРЯЧЕКАТАНЫЙ, НЕПЛАКИРОВАННЫЙ, БЕЗ ГАЛЬВАНИЧЕСКОГО ИЛИ ДРУГОГО ПОКРЫТИЯ: НЕ ПЕРФОРИРОВАННЫЙ</t>
  </si>
  <si>
    <t>7224109000 - СТАЛЬ ЛЕГИРОВАННАЯ В СЛИТКАХ ИЛИ ДРУГИХ ПЕРВИЧНЫХ ФОРМАХ, ПРОЧАЯ</t>
  </si>
  <si>
    <t>5604100000 - НИТИ РЕЗИНОВЫЕ И ШНУР, ПОКРЫТЫЕ ТЕКСТИЛЬНЫМИ МАТЕРИАЛАМИ</t>
  </si>
  <si>
    <t>4703210009 - КГ 90% С/В-ЦЕЛЛЮЛОЗА ДРЕВЕСНАЯ, НАТРОННАЯ ИЛИ СУЛЬФАТНАЯ, КРОМЕ РАСТВОРИМЫХ СОРТОВ, ПОЛУБЕЛЕНАЯ ИЛИ БЕЛЕНАЯ ИЗ ХВОЙНЫХ ПОРОД,ПРОЧАЯ</t>
  </si>
  <si>
    <t>4411949000 - М2-ПРОЧИЕ ПЛИТЫ ДРЕВЕСНО-ВОЛОКНИСТЫЕ СРЕДНЕЙ ПЛОТНОСТИ (MDF) ПЛОТНОСТЬЮ НЕ БОЛЕЕ 0,5 Г/КУБ.СМ.</t>
  </si>
  <si>
    <t>3302109000 - ПРЕПАРАТЫ ДЛЯ ИСПОЛЬЗОВАНИЯ В ПИЩЕВОЙ ПРОМЫШЛЕННОСТИ</t>
  </si>
  <si>
    <t>4810310000 - КРАФТ-БУМАГА, КАРТОН, РАВНОМЕРНО БЕЛЕНЫЕ С СОДЕРЖАНИЕМ ВОЛОКОН БОЛЕЕ 95 МАС.%,, ПОЛУЧЕННЫХ ХИМИЧЕСКИМ СПОСОБОМ, С МАССОЙ 150 Г/КВ.М ИЛИ МЕНЕЕ, НЕ ИСПОЛЬЗУЕМЫЕ ДЛЯ ПИСЬМА, ПЕЧАТИ ИЛИ ДР. ГРАФ. ЦЕЛЕЙ</t>
  </si>
  <si>
    <t>4504908000 - ПРОБКИ И ЗАГЛУШКИ ПРОЧИЕ</t>
  </si>
  <si>
    <t>0406303100 - ПРОЧИЕ ПЛАВЛЕННЫЕ СЫРЫ С СОДЕРЖАНИЕМ ЖИРА НЕ БОЛЕЕ 36% ПРИ СОДЕРЖАНИИ ЕГО В СУХОМ ВЕЩЕСТВЕ НЕ БОЛЕЕ 48 МАС.%</t>
  </si>
  <si>
    <t>1104224000 - ЗЕРНО ИЗ ОВСА ШЕЛУШЕНОЕ, ПЕРЕРАБОТАННОЕ В СЕЧКУ ИЛИ НЕПЕРЕРАБОТАННОЕ, ДРОБЛЕНОЕ ИЛИ НЕДРОБЛЕНОЕ</t>
  </si>
  <si>
    <t>2103309000 - ГОРЧИЦА ГОТОВАЯ</t>
  </si>
  <si>
    <t>6204691800 - ШТ-ПРОЧИЕ БРЮКИ И БРИДЖИ ЖЕНСКИЕ ИЛИ ДЛЯ ДЕВОЧЕК ИЗ ИСКУССТВЕННЫХ НИТЕЙ</t>
  </si>
  <si>
    <t>4011400000 - ШТ-ШИНЫ И ПОКРЫШКИ ПНЕВМАТИЧЕСКИЕ РЕЗИНОВЫЕ НОВЫЕ: ДЛЯ МОТОЦИКЛОВ</t>
  </si>
  <si>
    <t>4012902000 - ШТ-ПРОЧИЕ ШИНЫ И ПОКРЫШКИ МАССИВНЫЕ ИЛИ ПОЛУПНЕВМАТИЧЕСКИЕ</t>
  </si>
  <si>
    <t>4012190000 - ШТ-ПРОЧИЕ ШИНЫ И ПОКРЫШКИ ВОССТАНОВЛЕННЫЕ</t>
  </si>
  <si>
    <t>3814009000 - ПРОЧИЕ РАСТВОРИТЕЛИ И РАЗБАВИТЕЛИ СЛОЖНЫЕ ОРГАНИЧЕСКИЕ, В ДРУГОМ МЕСТЕ НЕ ПОИМЕНОВАННЫЕ; ГОТОВЫЕ СОСТАВЫ ДЛЯ УДАЛЕНИЯ КРАСОК ИЛИ ЛАКОВ</t>
  </si>
  <si>
    <t>7307191000 - ПРОЧИЕ ФИТИНГИ ЛИТЫЕ ИЗ КОВКОГО ЧУГУНА ДЛЯ ТРУБ ИЛИ ТРУБОК</t>
  </si>
  <si>
    <t>7225920000 - ПРОКАТ ПЛОСКИЙ ИЗ ПРОЧИХ ЛЕГИРОВАННЫХ СТАЛЕЙ, ШИРИНОЙ 600 ММ ИЛИ БОЛЕЕ, ОЦИНКОВАННЫЙ ИНЫМ СПОСОБОМ</t>
  </si>
  <si>
    <t>3902100000 - ПОЛИПРОПИЛЕН</t>
  </si>
  <si>
    <t>2710122509 - СПЕЦИАЛЬНЫЕ БЕНЗИНЫ ДЛЯ ПРОЧИХ ЦЕЛЕЙ, ПРОЧИЕ</t>
  </si>
  <si>
    <t>ZW - ЗИМБАБВЕ</t>
  </si>
  <si>
    <t>1103119000 - КРУПА И МУКА ПШЕНИЧНАЯ ИЗ МЯГКОЙ ПШЕНИЦЫ И СПЕЛЬТЫ</t>
  </si>
  <si>
    <t>7314140000 - ПРОЧИЕ ПЛЕТЕНЫЕ ТКАНИ ИЗ КОРРОЗИОННОСТОЙКОЙ СТАЛИ</t>
  </si>
  <si>
    <t>4202221000 - ШТ-СУМКИ ДАМСКИЕ С ПЛЕЧЕВЫМ РЕМНЕМ ИЛИ БЕЗ НЕГО, ВКЛЮЧАЯ СУМКИ БЕЗ РУЧЕК,С ЛИЦЕВОЙ ПОВЕРХНОСТЬЮ ИЗ ЛИСТОВ ПОЛИМЕРНЫХ МАТЕРИАЛОВ</t>
  </si>
  <si>
    <t>6110201000 - ШТ-ЛЕГКИЕ ТОНКИЕ ДЖЕМПЕРЫ И ПУЛОВЕРЫ ТРИКОТАЖНОЙ ВЯЗКИ С ВОРОТОМ "ПОЛО" ИЛИ ВЫСОКИМ ОДИНАРНЫМ ИЛИ ДВОЙНЫМ ВОРОТОМ ИЗ ХЛОПЧАТОБУМАЖНОЙ ПРЯЖИ, МАШИННОГО ИЛИ РУЧНОГО ВЯЗАНИЯ</t>
  </si>
  <si>
    <t>3404900001 - ВОСКИ ГОТОВЫЕ, ВКЛЮЧАЯ СУРГУЧИ</t>
  </si>
  <si>
    <t>2710198800 - МАСЛО ДЛЯ ШЕСТЕРЕН И МАСЛО ДЛЯ РЕДУКТОРОВ</t>
  </si>
  <si>
    <t>4203100001 - ШТ-ПРЕДМЕТЫ ОДЕЖДЫ ИЗ НАТУРАЛЬНОЙ КОЖИ</t>
  </si>
  <si>
    <t>3402490000 - ПРОЧИЕ ВЕЩЕСТВА ПОВЕРХНОСТНО-АКТИВНЫЕ ОРГАНИЧЕСКИЕ АНИОННЫЕ, РАСФАСОВАННЫЕ ИЛИ НЕ РАСФАСОВАННЫЕ ДЛЯ РОЗНИЧНОЙ ПРОДАЖИ ПРОЧИЕ</t>
  </si>
  <si>
    <t>3206500000 - ПРОДУКТЫ НЕОРГАНИЧЕСКИЕ, ИСПОЛЬЗУЕМЫЕ В КАЧЕСТВЕ ЛЮМИНОФОРОВ</t>
  </si>
  <si>
    <t>0901210008 - КОФЕ ЖАРЕНЫЙ С КОФЕИНОМ В ЗЕРНАХ ПРОЧИЙ</t>
  </si>
  <si>
    <t>2833220000 - СУЛЬФАТ АЛЮМИНИЯ</t>
  </si>
  <si>
    <t>7117900000 - БИЖУТЕРИЯ ПРОЧАЯ</t>
  </si>
  <si>
    <t>5911311100 - М2-ТКАННЫЕ МАТ-ЛЫ, ВАЛЯНЫЕ ИЛИ НЕ ВАЛЯНЫЕ ИЗ СИНТЕТИЧЕСКИХ ВОЛОКОН, ТИПА МАТ-ОВ, ИСПОЛЬЗУЕМЫХ В БУМАГОДЕЛАТЕЛЬНЫХ МАШИНАХ, С ПОВЕРХ. ПЛОТНОСТЬЮ МЕНЕЕ 650Г\М.КВ. ИЗ ШЕЛКОВЫХ ИЛИ ХИМИЧЕСКИХ ВОЛОКОН</t>
  </si>
  <si>
    <t>2510200000 - ФОСФАТЫ КАЛЬЦИЯ ПРИРОДНЫЕ, АЛЮМИНИЕВО-КАЛЬЦИЕВЫЕ ФОСФАТЫ ПРИРОДНЫЕ И МЕЛ ФОСФАТНЫЙ РАЗМОЛОТЫЕ</t>
  </si>
  <si>
    <t>2204221800 - Л-ВИНА ПРОЧИЕ, В СОСУДАХ ЕМКОСТЬЮ БОЛЕЕ 2 Л, НО НЕ БОЛЕЕ 10 Л, ПРОИЗВЕДЕННОЕ В ЕВРОПЕЙСКОМ СОЮЗЕ С ФАКТИЧЕСКОЙ КОНЦЕНТРАЦИЕЙ СПИРТА НЕ БОЛЕЕ 15 ОБ.%, С ЗАЩИЩЕННЫМ НАИМЕНОВАНИЕМ ПО ПРОИСХОЖДЕНИЮ (PROTECTED DESIGNATION OF ORIGIN, PDO)</t>
  </si>
  <si>
    <t>1104129000 - ЗЕРНО ИЗ ОВСА, ПЕРЕРАБОТАННОЕ В ХЛОПЬЯ</t>
  </si>
  <si>
    <t>0904110000 - ПЕРЕЦ РОДА PIPER, НЕДРОБЛЕННЫЙ И НЕМОЛОТЫЙ</t>
  </si>
  <si>
    <t>7219229000 - ПРОКАТ ПЛОСКИЙ ИЗ КОРРОЗИНОС. СТАЛИ, ШИРИНОЙ 600 ММ ИЛИ БОЛЕЕ, БЕЗ ДАЛЬНЕЙШЕЙ ОБРАБОТКИ КРОМЕ ГОРЯЧЕЙ ПРОКАТКИ, НЕ В РУЛОНАХ ТОЛЩИНОЙ ОТ 4,75 ММ ДО 10 ММ, СОДЕРЖАЩИЙ ПО МАССЕ МЕНЕЕ 2,5% НИКЕЛЯ</t>
  </si>
  <si>
    <t>6109909000 - ШТ-ПРОЧИЕ МАЙКИ, ФУФАЙКИ С РУКАВАМИ И ПРОЧИЕ НАТЕЛЬНЫЕ ФУФАЙКИ ТРИКОТАЖНЫЕ, ИЗ ПРОЧИХ ТЕКСТИЛЬНЫХ МАТЕРИАЛОВ, МАШИННОГО ИЛИ РУЧНОГО ВЯЗАНИЯ</t>
  </si>
  <si>
    <t>6204399000 - ШТ-ПРОЧИЕ ЖАКЕТЫ И БЛАЙЗЕРЫ ЖЕНСКИЕ ИЛИ ДЛЯ ДЕВОЧЕК ИЗ ПРОЧИХ ТЕКСТИЛЬНЫХ МАТЕРИАЛОВ</t>
  </si>
  <si>
    <t>0403905309 - ПРОЧ.МОЛ. ПРОД. БЕЗ ВКУСО-АРОМАТИЧ. ДОБАВОК И БЕЗ ДОБАВЛЕНИЯ ФРУКТОВ,ОРЕХОВ ИЛИ КАКАО,БЕЗ ДОБАВЛЕНИЯ САХАРА ИЛИ ДРУГИХ ПОДСЛАЩИВАЮЩИХ ВЕЩЕСТВ, С СОДЕ.ЖИРА ПО МАССЕ БОЛЕЕ 3%, НО НЕ БОЛЕЕ 6 %, ПРОЧИЕ</t>
  </si>
  <si>
    <t>7007111009 - СТЕКЛО УПРОЧНЕННОЕ (ЗАКАЛЕННОЕ) БЕЗОПАСНОЕ РАЗМЕРОМ И ФОРМАТОМ, ПОЗВОЛЯЮЩИМИ ИСПОЛЬЗОВАТЬ ЕГО НА СРЕДСТВАХ НАЗЕМНОГО ТРАНСПОРТА,ПРОЧЕЕ</t>
  </si>
  <si>
    <t>6116108000 - ПАР-ПРОЧИЕ ПЕРЧАТКИ, РУКАВИЦЫ И МИТЕНКИ ТРИКОТАЖНЫЕ МАШИННОГО ИЛИ РУЧНОГО ВЯЗАНИЯ, ПРОПИТАННЫЕ ИЛИ ПОКРЫТЫЕ ПЛАСТМАССОЙ ИЛИ РЕЗИНОЙ</t>
  </si>
  <si>
    <t>6107120000 - ШТ-ТРУСЫ И КАЛЬСОНЫ МУЖСКИЕ ИЛИ ДЛЯ МАЛЬЧИКОВ, ТРИКОТАЖНЫЕ, ИЗ ХИМИЧЕСКИХ НИТЕЙ, МАШИННОГО ИЛИ РУЧНОГО ВЯЗАНИЯ</t>
  </si>
  <si>
    <t>2921290000 - ПРОЧИЕ ПОЛИАМИНЫ АЦИКЛИЧЕСКИЕ И ИХ ПРОИЗВОДНЫЕ; СОЛИ ЭТИХ СОЕДИНЕНИЙ</t>
  </si>
  <si>
    <t>SA - САУДОВСКАЯ АРАВИЯ</t>
  </si>
  <si>
    <t xml:space="preserve">2903490000 - ПРОЧИЕ ФТОРИРОВАННЫЕ ПРОИЗВОДНЫЕ НАСЫЩЕННЫХ АЦИКЛИЧЕСКИХ УГЛЕВОДОРОДОВ
</t>
  </si>
  <si>
    <t>3920108909 - ПРОЧИЕ ПЛИТЫ, ЛИСТЫ, ПЛЕНКА И ПОЛОСЫ ИЛИ ЛЕНТЫ, ТОЛЩИНОЙ БОЛЕЕ 0,125 ММ</t>
  </si>
  <si>
    <t>9506911000 - ТРЕНАЖЕРЫ С НАСТРАИВАЕМЫМИ МЕХАНИЗМАМИ ОТЯГОЩЕНИЯ</t>
  </si>
  <si>
    <t>2008199900 - ПРОЧИЕ ОРЕХИ, АРАХИС И ПРОЧИЕ СЕМЕНА, СМЕШАННЫЕ ИЛИ НЕ СМЕШАННЫЕ МЕЖДУ СОБОЙ В ПЕРВИЧНЫХ УПАКОВКАХ НЕТТО-МАССОЙ НЕ БОЛЕЕ 1 КГ</t>
  </si>
  <si>
    <t>6907409005 - М2-КЕРАМИЧЕСКИЕ ИЗДЕЛИЯ ОТДЕЛОЧНЫЕ С ЛИЦЕВОЙ СТОРОНОЙ НЕ БОЛЕЕ 90 СМ2, ПРОЧИЕ</t>
  </si>
  <si>
    <t>6903901000 - ПРОЧИЕ ОГНЕУПОРНЫЕ КЕРАМИЧЕСКИЕ ИЗДЕЛИЯ, СОДЕРЖАЩИЕ БОЛЕЕ 25 МАС.%, НО НЕ БОЛЕЕ 50 МАС.% ГРАФИТА ИЛИ ДРУГИХ ФОРМ УГЛЕРОДА, ИЛИ ИХ СМЕСИ</t>
  </si>
  <si>
    <t>6103430009 - ШТ-БРЮКИ, КОМБИНЕЗОНЫ С НАГРУДНИКАМИ И ЛЯМКАМИ, БРИДЖИ И ШОРТЫ ИЗ СИНТЕТИЧЕСКИХ НИТЕЙ, МУЖСКИЕ ИЛИ ДЛЯ МАЛЬЧИКОВ,ПРОЧИЕ</t>
  </si>
  <si>
    <t>2713909000 - ПРОЧИЕ ОСТАТКИ ОТ ПЕРЕРАБОТКИ НЕФТИ ИЛИ НЕФТЕПРОДУКТОВ, ПОЛУЧЕННЫХ ИЗ БИТУМИНОЗНЫХ ПОРОД</t>
  </si>
  <si>
    <t>2712209000 - ПРОЧИЙ ПАРАФИН С СОДЕРЖАНИЕМ МАСЕЛ МЕНЕЕ 0,75 МАС.%</t>
  </si>
  <si>
    <t>2712201000 - ПАРАФИН СИНТЕТИЧЕСКИЙ С СОДЕРЖАНИЕМ МАСЕЛ МЕНЕЕ 0,75 МАС.%, С МОЛЕКУЛЯРНОЙ МАССОЙ 460 И БОЛЕЕ, НО НЕ БОЛЕЕ 1560</t>
  </si>
  <si>
    <t>RW - РУАНДА</t>
  </si>
  <si>
    <t>5305000000 - ВОЛОКНО ОРЕХА КОКОСОВОГО,АБАКИ,РАМИ И ДРУГИЕ РАСТИТЕЛЬНЫЕ ТЕКСТИЛЬНЫЕ    ВОЛОКНА</t>
  </si>
  <si>
    <t>5909001000 - ШЛАНГИ И ТРУБКИ С ПОДКЛАДКОЙ, ОБШИВКОЙ ИЛИ С ПРИНАДЛЕЖНОСТЯМИ ИЗ ДРУГИХ МАТЕРИАЛОВ ИЛИ БЕЗ НИХ, ИЗ СИНТЕТИЧЕСКИХ НИТЕЙ</t>
  </si>
  <si>
    <t>5907000000 - М2-ТЕКСТИЛЬНЫЕ МАТЕРИАЛЫ, ИНЫМ СПОСОБОМ ПРОПИТАННЫЕ ИЛИ ПОКРЫТЫЕ; РАСПИСАННЫЕ ХОЛСТЫ, ЯВЛЯЮЩИЕСЯ ТЕАТРАЛЬНЫМИ ДЕКОРАЦИЯМИ, ЗАДНИКАМИ ДЛЯ ХУДОЖЕСТВЕННЫХ СТУДИЙ, ИЛИ АНАЛОГИЧНЫЕ</t>
  </si>
  <si>
    <t>4005200000 - РАСТВОРЫ; ДИСПЕРСИИ ПРОЧИЕ, КРОМЕ УКАЗАННЫХ В СУБПОЗИЦИИ 400510</t>
  </si>
  <si>
    <t>1207999600 - ПРОЧИЕ СЕМЕНА И ПЛОДЫ ПРОЧИХ МАСЛИЧНЫХ КУЛЬТУР</t>
  </si>
  <si>
    <t>1108130000 - КРАХМАЛ КАРТОФЕЛЬНЫЙ</t>
  </si>
  <si>
    <t>2526200000 - СТЕАТИТ ПРИРОДНЫЙ ДРОБЛЕНЫЙ ИЛИ МОЛОТЫЙ</t>
  </si>
  <si>
    <t>6403911800 - ПАР-ПРОЧАЯ ОБУВЬ, ЗАКРЫВАЮЩАЯ ЛОДЫЖКУ, НО НЕ ЧАСТЬ ИКРЫ, С ДЛИНОЙ СТЕЛЬКИ 24 СМ ИЛИ БОЛЕЕ, ЖЕНСКАЯ</t>
  </si>
  <si>
    <t>4910000000 - ПЕЧАТНЫЕ КАЛЕНДАРИ ВСЕХ ВИДОВ, ВКЛЮЧАЯ ОТРЫВНЫЕ</t>
  </si>
  <si>
    <t>5509530000 - ПРЯЖА ПРОЧАЯ ИЗ ПОЛИЭФИРНЫХ ВОЛОКОН (КРОМЕ ШВЕЙНЫХ НИТОК), СМЕШАННЫХ  В ОСНОВНОМ ИЛИ ИСКЛЮЧИТЕЛЬНО С ХЛОПКОМ, НЕ РАСФАСОВАННАЯ ДЛЯ РОЗНИЧНОЙ   ПРОДАЖИ</t>
  </si>
  <si>
    <t>2002901100 - ПРОЧИЕ ТОМАТЫ, С СОДЕРЖАНИЕМ СУХОГО ВЕЩЕСТВА МЕНЕЕ 12 МАС.%, В ПЕРВИЧНЫХ УПАКОВКАХ НЕТТО-МАССОЙ БОЛЕЕ 1 КГ, ПРИГОТОВЛЕННЫЕ ИЛИ КОНСЕРВИРОВАННЫЕ БЕЗ ДОБАВЛЕНИЯ УКСУСА ИЛИ УКСУСНОЙ КИСЛОТЫ</t>
  </si>
  <si>
    <t>4820400000 - САМОКОПИРОВАЛЬНЫЕ ДЕЛОВЫЕ БЛАНКИ И ПОЛИСТНО ПРОЛОЖЕННЫЕ КОПИРОВАЛЬНЫЕ НАБОРЫ</t>
  </si>
  <si>
    <t>5408221000 - М2-ТКАНИ ОКРАШЕННЫЕ, ШИРИНОЙ БОЛЕЕ 135 СМ, НО НЕ МЕНЕЕ 155 СМ  ПОЛОТНЯНОГО,САРЖЕВОГО ПЕРЕПЛЕТЕНИЯ, ВКЛЮЧАЯ ОБРАТНУЮ САРЖУ, ИЛИ  АТЛАСНОГО ПЕРЕПЛЕТЕНИЯ, ПРОЧИЕ,СОДЕРЖАЩИЕ НЕ МЕНЕЕ 85% ИСКУССТВЕННЫХ  НИТЕЙ</t>
  </si>
  <si>
    <t>MS - МОНТСЕРРАТ</t>
  </si>
  <si>
    <t>9507900000 - ШТ-ПРОЧИЕ ПРИНАДЛЕЖНОСТИ ДЛЯ РЫБНОЙ ЛОВЛИ, ОХОТЫ И СТРЕЛЬБЫ</t>
  </si>
  <si>
    <t>5211320000 - М2-ТКАНИ Х/Б СОДЕРЖАЩИЕ ПО МАССЕ МЕНЕЕ 85% ХЛОПКА С ДОБАВЛЕНИЕМ ХИМИЧЕСКИХ  ВОЛОКОН, ОКРАШЕННЫЕ, 3- ИЛИ 4-НИТНОГО САРЖЕВОГО ПЕРЕПЛЕТЕНИЯ, ВКЛЮЧАЯ ОБРАТНУЮ САРЖУ, С ПОВЕРХНОСТНОЙ ПЛОТНОСТЬЮ БОЛЕЕ 200 Г/М</t>
  </si>
  <si>
    <t>5503200000 - ВОЛОКНА ПОЛИЭФИРНЫЕ, НЕ ПОДВЕРГНУТЫЕ КАРДО- И ГРЕБНЕЧЕСАНИЮ ИЛИ ДРУГОЙ ПОДГОТОВКЕ ДЛЯ ПРЯДЕНИЯ</t>
  </si>
  <si>
    <t>5205230000 - ПРЯЖА Х/Б, СОДЕРЖИТ ХЛОПКА 85% И БОЛЕЕ, НЕ РАСФАСОВАННАЯ ДЛЯ РОЗН. ПРОДАЖИ ОДНОНИТОЧНАЯ ИЗ ВОЛОКОН, ГРЕБЕННОГО ПРОЧЕСА, ЛИНЕЙНОЙ ПЛОТНОСТИ МЕНЕЕ 232,56, НО НЕ МЕНЕЕ 192,31 ДТЕКСА (МЕТР.НОМЕРА ОТ 43...</t>
  </si>
  <si>
    <t>2208609100 - Л 100% СПИРТА-ВОДКА, С КОНЦЕНТРАЦИЕЙ СПИРТА БОЛЕЕ 45,4 ОБ.%, В СОСУДАХ ЕМКОСТЬЮ 2 Л  ИЛИ МЕНЕЕ</t>
  </si>
  <si>
    <t>6211429000 - ПРОЧИЕ ПРЕДМЕТЫ ОДЕЖДЫ ЖЕНСКИЕ ИЛИ ДЛЯ ДЕВОЧЕК ИЗ ХЛОПЧАТОБУМАЖНОЙ ПРЯЖИ</t>
  </si>
  <si>
    <t>6307909100 - ПРОЧИЕ ГОТОВЫЕ ИЗДЕЛИЯ, ВКЛЮЧАЯ ВЫКРОЙКИ ОДЕЖДЫ ИЗ ВОЙЛОКА ИЛИ ФЕТРА</t>
  </si>
  <si>
    <t>5603921000 - ПРОЧИЕ НЕТКАНЫЕ МАТЕРИАЛЫ С ПОВЕРХНОСТНОЙ ПЛОТНОСТЬЮ БОЛЕЕ 25 Г/М2, НО НЕ БОЛЕЕ 70 Г/М2, С ПОКРЫТИЕМ</t>
  </si>
  <si>
    <t>5603139000 - ПРОЧИЕ НЕТКАНЫЕ МАТЕРИАЛЫ ИЗ ХИМИЧЕСКИХ НИТЕЙ, С ПОВЕРХНОСТНОЙ  ПЛОТНОСТЬЮ БОЛЕЕ 70 Г/М2, НО НЕ БОЛЕЕ 150 Г/М2</t>
  </si>
  <si>
    <t>3923301010 - ПРЕФОРМЫ ДЛЯ ИЗГОТОВЛЕНИЯ ИЗДЕЛИЙ ЕМКОСТЬЮ НЕ БОЛЕЕ 2 Л</t>
  </si>
  <si>
    <t>2202100000 - Л-ВОДЫ, ВКЛЮЧАЯ МИНЕРАЛЬНЫЕ И ГАЗИРОВАННЫЕ, СОДЕРЖАЩИЕ ДОБАВКИ САХАРА ИЛИ ДРУГИХ ПОДСЛАЩИВАЮЩИХ ИЛИ ВКУСО-АРОМАТИЧЕСКИХ ВЕЩЕСТВ</t>
  </si>
  <si>
    <t>0401501100 - МОЛОКО И СЛИВКИ, НЕСГУЩЕННЫЕ И БЕЗ ДОБАВЛЕНИЯ САХАРА ИЛИ ДРУГИХ ПОДСЛАЩИВАЮЩИХ ВЕЩЕСТВ, С СОДЕРЖАНИЕМ ЖИРА БОЛЕЕ 10 МАС.%, НО НЕ БОЛЕЕ 21%, В ПЕРВИЧНЫХ УПАКОВКАХ НЕТТО-ОБЪЕМОМ НЕ БОЛЕЕ 2 Л</t>
  </si>
  <si>
    <t>2206005909 - Л-ПРОЧИЙ СИДР И ПЕРРИ НЕИГРИСТЫЙ, В СОСУДАХ ЕМКОСТЬЮ 2 Л ИЛИ МЕНЕЕ</t>
  </si>
  <si>
    <t>0504000000 - КИШКИ, ПУЗЫРИ И ЖЕЛУДКИ ЖИВОТНЫХ (КРОМЕ РЫБЬИХ), ЦЕЛЫЕ ИЛИ В КУСКАХ, СВЕЖИЕ , ОХЛАЖДЕННЫЕ, МОРОЖЕНЫЕ, СОЛЕНЫЕ,В РАССОЛЕ,СУШЕННЫЕ ИЛИ КОПЧЕННЫЕ</t>
  </si>
  <si>
    <t>6204440000 - ШТ-ПЛАТЬЯ ЖЕНСКИЕ ИЛИ ДЛЯ ДЕВОЧЕК ИЗ ИСКУССТВЕННЫХ НИТЕЙ</t>
  </si>
  <si>
    <t>5603149000 - ПРОЧИЕ НЕТКАНЫЕ МАТЕРИАЛЫ ИЗ ХИМИЧЕСКИХ НИТЕЙ С ПОВЕРХНОСТНОЙ ПЛОТНОСТЬЮ БОЛЕЕ 150 Г/М2</t>
  </si>
  <si>
    <t>4822900000 - ПРОЧИЕ БОБИНЫ, КАТУШКИ, КОПСЫ, ШПУЛИ, АНАЛОГИЧНЫЕ ДЕРЖАТЕЛИ ИЗ БУМАЖНОЙ МАССЫ, БУМ. ИЛИ КАРТОНА (ПЕРФОРИРОВАННЫЕ ИЛИ НЕПЕРФОРИР., АРМИРОВАННЫЕ ИЛИ НЕАРМИР.), КРОМЕ ИСПОЛЬЗ. ДЛЯ НАМОТКИ ТЕКСТИЛ. НИТЕЙ</t>
  </si>
  <si>
    <t>3907500000 - СМОЛЫ АЛКИДНЫЕ</t>
  </si>
  <si>
    <t>1905329100 - ПРОЧИЕ ВАФЛИ И ВАФЕЛЬНЫЕ ОБЛАТКИ СОЛЕНЫЕ, С НАЧИНКОЙ ИЛИ БЕЗ НАЧИНКИ</t>
  </si>
  <si>
    <t>2204213800 - Л-ВИНА ПРОЧИЕ БЕЛЫЕ ВИНОГРАДНЫЕ НАТУРАЛЬНЫЕ, С ЗАЩИЩЕННЫМ НАИМЕНОВАНИЕМ ПО ПРОИСХОЖДЕНИЮ(PDO), В СОСУДАХ ЕМКОСТЬЮ 2 Л ИЛИ МЕНЕЕ, ПРОИЗВЕДЕННЫЕ В ЕС, С ФАКТИЧЕСКОЙ КОНЦЕНТРАЦИЕЙ СПИРТА НЕ БОЛЕЕ 15 ОБ.%</t>
  </si>
  <si>
    <t>0304821000 - ФИЛЕ ФОРЕЛИ ВИДА ONCORHYNCHUS MYKISS, МАССОЙ БОЛЕЕ 400 Г КАЖДОЕ, МОРОЖЕНОЕ</t>
  </si>
  <si>
    <t>7317008008 - ПРОЧИЕ  ГВОЗДИ, КНОПКИ, СКОБЫ</t>
  </si>
  <si>
    <t>6203228000 - ШТ-ПРОЧИЕ КОМПЛЕКТЫ МУЖСКИЕ ИЛИ ДЛЯ МАЛЬЧИКОВ ИЗ ХЛОПЧАТОБУМАЖНОЙ ПРЯЖИ</t>
  </si>
  <si>
    <t>4202310000 - ИЗДЕЛИЯ, ОБЫЧНО НОСИМЫЕ В КАРМАНЕ ИЛИ В ДАМСКОЙ СУМКЕ, С ЛИЦЕВОЙ ПОВЕРХНОСТЬЮ ИЗ НАТУРАЛЬНОЙ КОЖИ, КОМПОЗИЦИОННОЙ КОЖИ ИЛИ ИЗ ЛАКОВОЙ КОЖИ</t>
  </si>
  <si>
    <t>4802611500 - БУМАГА И КАРТОН ПРОЧИЕ, В РУЛОНАХ, С СОДЕРЖ. ВОЛОКОН, ПОЛУЧЕННЫХ МЕХАНИЧЕСКИМ ИЛИ ХИМИКО-МЕХАНИЧЕСКИМ СПОСОБОМ, БОЛЕЕ 10% ОТ ОБЩЕЙ МАССЫ ВОЛОКНА, МАССОЙ 1 М2 МЕНЕЕ 72 Г И В КОТОРЫХ БОЛЕЕ 50% ОТ ОБЩЕЙ МАССЫ ВОЛОКНА СОСТАВЛЯЮТ , ПОЛУЧЕННЫЕ МЕХАНИЧ.СПОС</t>
  </si>
  <si>
    <t>4802559000 - БУМАГА-ОСНОВА ДЛЯ КОПИРОВАЛЬНОЙ БУМАГИ МАССОЙ 1 М2 80 Г. ИЛИ БОЛЕЕ</t>
  </si>
  <si>
    <t>7311009100 - ПРОЧИЕ ЕМКОСТИ ИЗ ЧЕРНЫХ МЕТАЛЛОВ ДЛЯ СЖАТОГО ИЛИ СЖИЖЕННОГО ГАЗА ВМЕСТИМОСТЬЮ МЕНЕЕ 1000 Л</t>
  </si>
  <si>
    <t>5602101900 - ФЕТР И ВОЙЛОК НЕПРОПИТАННЫЕ, БЕЗ ПОКРЫТИЯ ИЛИ НЕДУБЛИРОВАННЫЕ,  ПОЛУЧЕННЫЕ ИГЛОПРОБИВНЫМ СПОСОБОМ ИЗ ДРУГИХ ТЕКСТИЛЬНЫХ МАТЕРИАЛОВ</t>
  </si>
  <si>
    <t>5607902000 - ПРОЧИЕ БЕЧЕВКИ, ВЕРЕВКИ, КАНАТЫ И ТРОСЫ ИЗ АБАКИ</t>
  </si>
  <si>
    <t>5607501100 - ВЕРЕВОЧНЫЕ ИЗДЕЛИЯ ИЗ ПРОЧИХ СИНТЕТИЧЕСКИХ НИТЕЙ, ИЗ НЕЙЛОНА ИЛИ ДРУГИХ  ПОЛИАМИДОВ ИЛИ ПОЛИЭФИРОВ, С ЛИНЕЙНОЙ ПЛОТНОСТЬЮ БОЛЕЕ 50000 ДТЕКС (5Г/М), ПЛЕТЕНЫЕ</t>
  </si>
  <si>
    <t>3305900009 - СРЕДСТВА ДЛЯ ВОЛОС: ПРОЧИЕ</t>
  </si>
  <si>
    <t>3207408509 - ПРОЧИЕ ГОТОВЫЕ ПИГМЕНТЫ, ГОТОВЫЕ ГЛУШИТЕЛИ СТЕКЛА И ГОТОВЫЕ КРАСКИ, ЭМАЛИ И ГЛАЗУРИ СТЕКЛОВИДНЫЕ, АНГОБЫ (ШЛИКЕРЫ), ГЛЯНЦЫ ЖИДКИЕ: ПРОЧИЕ</t>
  </si>
  <si>
    <t>8423900001 - ЧАСТИ ОБОРУДОВАНИЯ ДЛЯ ВЗВЕШИВАНИЯ (КРОМЕ ЧАСТЕЙ ОБОРУДОВАНИЯ,  УКАЗАННОГО В ПОЗИЦИЯХ 8423 10, 8423 81 500 0, 8423 89 100 0)</t>
  </si>
  <si>
    <t>6206901000 - ШТ-БЛУЗКИ, БЛУЗЫ И БЛУЗОНЫ ЖЕНСКИЕ ИЛИ ДЛЯ ДЕВОЧЕК ИЗ ЛЬНЯНЫХ ВОЛОКОН ИЛИ ВОЛОКНА РАМИ</t>
  </si>
  <si>
    <t>6306120000 - БРЕЗЕНТЫ, НАВЕСЫ И ТЕНТЫ ИЗ СИНТЕТИЧЕСКИХ НИТЕЙ</t>
  </si>
  <si>
    <t>4821101000 - ЯРЛЫКИ И ЭТИКЕТКИ ИЗ БУМАГИ ИЛИ КАРТОНА, САМОКЛЕЯЩИЕСЯ С ПЕЧАТНЫМ ТЕКСТОМ ИЛИ ИЗОБРАЖЕНИЕМ</t>
  </si>
  <si>
    <t>4819500000 - ПРОЧИЕ УПАКОВКИ ИЗ БУМАГИ, КАРТОНА, ВКЛЮЧАЯ КОНВЕРТЫ ДЛЯ ГРАМПЛАСТИНОК</t>
  </si>
  <si>
    <t>5602109000 - ФЕТР И ВОЙЛОК, ПОЛУЧЕННЫЕ ИГЛОПРОБИВНЫМ СПОСОБОМ И ВОЛОКНИСТЫЕ ВЯЗАЛЬНО-ПРОШИВНЫЕ ПОЛОТНА, ПРОПИТАННЫЕ С ПОКРЫТИЕМ ИЛИ ДУБЛИРОВАННЫЕ</t>
  </si>
  <si>
    <t>5402630009 - ПРОЧИЕ НИТИ, МНОГОКРУТОЧНЫЕ ИЛИ ОДНОКРУТОЧНЫЕ, НЕ РАСФАСОВАННЫЕ ДЛЯ РОЗНИЧНОЙ ПРОДАЖИ, ПОЛИПРОПИЛЕНОВЫЕ, ПРОЧИЕ</t>
  </si>
  <si>
    <t>4811412000 - БУМАГА И КАРТОН ГУМИРОВАННЫЕ ИЛИ КЛЕЙКИЕ, САМОКЛЕЯЩИЕСЯ  С ШИРИНОЙ НЕ БОЛЕЕ 10 СМ, ПОКРЫТЫЕ НЕВУЛКАНИЗОВАННЫМ НАТУРАЛЬНЫМ ИЛИ СИНТЕТИЧЕСКИМ КАУЧУКОМ</t>
  </si>
  <si>
    <t>2712903900 - ПРОЧИЕ СЫРЫЕ МИНЕРАЛЬНЫЕ ВОСКИ И АНАЛОГИЧНЫЕ ПРОДУКТЫ,  ПОЛУЧЕННЫЕ В РЕЗУЛЬТАТЕ СИНТЕЗА ИЛИ ДРУГИХ ПРОЦЕССОВ, ОКРАШЕННЫЕ ИЛИ  НЕОКРАШЕННЫЕ  ДЛЯ ПРОЧИХ ЦЕЛЕЙ</t>
  </si>
  <si>
    <t>2707509000 - СМЕСИ АРОМАТИЧЕСКИХ УГЛЕВОДОРОДОВ ПРОЧИЕ, 65 ОБ.% КОТОРЫХ ИЛИ БОЛЕЕ (ВКЛЮЧАЯ ПОТЕРИ) ПЕРЕГОНЯЕТСЯ ПРИ ТЕМПЕРАТУРЕ 250 ГРАД. ЦЕЛЬСИЯ ПО МЕТОДУ ASTM D 86, ДЛЯ ПРОЧИХ ЦЕЛЕЙ</t>
  </si>
  <si>
    <t>3916200000 - МОНОНИТЬ С РАЗМЕРОМ ПОПЕРЕЧНОГО СЕЧЕНИЯ БОЛЕЕ 1 ММ, ПРУТКИ, СТЕРЖНИ И ПРОФИЛИ ФАСОННЫЕ, С ОБРАБОТАННОЙ ИЛИ НЕОБРАБОТАННОЙ ПОВЕРХНОСТЬЮ, НО НЕ ПОДВЕРГШИЕСЯ ИНОЙ ОБРАБОТКЕ, ИЗ ПОЛИМЕРОВ ВИНИЛХЛОРИДА</t>
  </si>
  <si>
    <t>6204631800 - ШТ-ПРОЧИЕ БРЮКИ И БРИДЖИ ЖЕНСКИЕ ИЛИ ДЛЯ ДЕВОЧЕК ИЗ СИНТЕТИЧЕСКИХ НИТЕЙ</t>
  </si>
  <si>
    <t>4802553000 - БУМАГА-ОСНОВА ДЛЯ КОПИРОВАЛЬНОЙ БУМАГИ МАССОЙ 1 М2 75 Г. ИЛИ БОЛЕЕ, НО   МЕНЕЕ 80 Г.</t>
  </si>
  <si>
    <t>2208601900 - Л 100% СПИРТА-ВОДКА, С КОНЦЕНТРАЦИЕЙ СПИРТА 45,4 ОБ% ИЛИ МЕНЕЕ, В СОСУДАХ ЕМКОСТЬЮ  БОЛЕЕ 2 Л</t>
  </si>
  <si>
    <t>9602000009 - ОБРАБОТ. МАТЕРИАЛЫ РАСТИТЕЛЬНОГО ИЛИ МИНЕРАЛЬНОГО ПРОИСХОЖД. ДЛЯ РЕЗЬБЫ И ИЗДЕЛИЯ ИЗ НИХ; ИЗДЕЛИЯ ФОРМОВАННЫЕ ИЛИ РЕЗНЫЕ ИЗ ВОСКА, СТЕАРИНАКАУЧУКА ИЛИ МОДЕЛЬНЫХ ПАСТ И ПРОЧИЕ ФОРМОВАН.ИЗДЕЛИЯ,ПРОЧИЕ</t>
  </si>
  <si>
    <t>6210400000 - ПРЕДМЕТЫ ОДЕЖДЫ ПРОЧИЕ, ИЗГОТОВЛЕННЫЕ ИЗ МАТЕРИАЛОВ ТОВАРНОЙ ПОЗИЦИИ 5602, 5603, 5903, 5906 ИЛИ 5907, МУЖСКИЕ ИЛИ ДЛЯ МАЛЬЧИКОВ</t>
  </si>
  <si>
    <t>6204623900 - ШТ-ПРОЧИЕ БРЮКИ И БРИДЖИ ЖЕНСКИЕ ИЛИ ДЛЯ ДЕВОЧЕК ИЗ ХЛОПЧАТОБУМАЖНОЙ ПРЯЖИ</t>
  </si>
  <si>
    <t>6206300000 - ШТ-БЛУЗКИ, БЛУЗЫ И БЛУЗОНЫ ЖЕНСКИЕ ИЛИ ДЛЯ ДЕВОЧЕК ИЗ ХЛОПЧАТОБУМАЖНОЙ ПРЯЖИ</t>
  </si>
  <si>
    <t>5514290000 - М2-ПРОЧИЕ ТКАНИ, СОДЕРЖАЩИЕ ПО МАССЕ МЕНЕЕ 85% СИНТЕТИЧЕСКИХ  ВОЛОКОН С  ДОБАВЛЕНИЕМ В ОСНОВНОМ ИЛИ ИСКЛЮЧИТЕЛЬНО ХЛОПКА, С ПОВЕРХНОСТНОЙ  ПЛОТНОСТЬЮ БОЛЕЕ 170 Г/М2, ОКРАШЕННЫЕ</t>
  </si>
  <si>
    <t>4418290000 - ПРОЧИЕ ДВЕРИ И ИХ РАМЫ И ПОРОГИ</t>
  </si>
  <si>
    <t>5407420000 - М2-ТКАНИ ПРОЧИЕ, СОДЕР. 85 МАС.% ИЛИ БОЛЕЕ НИТЕЙ ИЗ ОКРАШЕННЫХ НИТЕЙ, ИЗ НЕЙЛОНА ИЛИ ДРУГИХ ПОЛИАМИДОВ</t>
  </si>
  <si>
    <t>3207300000 - ГЛЯНЦЫ ЖИДКИЕ И АНАЛОГИЧНЫЕ ПРЕПАРАТЫ</t>
  </si>
  <si>
    <t>3822900000 - ПРОЧИЕ РЕАГЕНТЫ ДИАГНОСТИЧЕСКИЕ ИЛИ ЛАБОРАТОРНЫЕ НА ПОДЛОЖКЕ, ГОТОВЫЕ ДИАГНОСТИЧЕСКИЕ ИЛИ ЛАБОРАТОРНЫЕ РЕАГЕНТЫ НА ПОДЛОЖКЕ ИЛИ БЕЗ НЕЕ, НЕ РАСФАСОВАННЫЕ ИЛИ РАСФАСОВАННЫЕ В НАБОРЫ, КРОМЕ ТОВАРОВ ТОВАРНОЙ ПОЗИЦИИ 3006</t>
  </si>
  <si>
    <t>2805191000 - ПРОЧИЕ СТРОНЦИЙ И БАРИЙ</t>
  </si>
  <si>
    <t>2208303001 - Л 100% СПИРТА-ВИСКИ ОДНОСОЛОДОВОЕ ШОТЛАНДСКОЕ, В СОСУДАХ ЕМКОСТЬЮ 2 Л ИЛИ МЕНЕЕ</t>
  </si>
  <si>
    <t>0207129009 - ПРОЧИЕ ОЩИПАННЫЕ И ПОТРОШЕНЫЕ, БЕЗ ГОЛОВЫ И ПЛЮСЕН НОГ И БЕЗ ШЕЙКИ, СЕРДЦА, ПЕЧЕНИ И МУСКУЛЬНОГО ЖЕЛУДКА, ПРЕДСТАВЛЕННЫЕ КАК "65%-НЫЕ ЦЫПЛЯТА",ИЛИ ПРЕДСТАВЛЕННЫЕ В КАКОЙ-ЛИБО ДРУГОЙ РАЗДЕЛКЕ</t>
  </si>
  <si>
    <t>6216000000 - ПЕРЧАТКИ, РУКАВИЦЫ И МИТЕНКИ</t>
  </si>
  <si>
    <t>4810130009 - БУМАГА И КАРТОН, ИСПОЛЬЗУЕМЫЕ ДЛЯ ПИСЬМА, ПЕЧАТИ ИЛИ ДРУГИХ ГРАФИЧЕСКИХ ЦЕЛЕЙ, НЕ СОДЕРЖАЩИЕ ВОЛОКОН, ПОЛУЧЕННЫХ МЕХАНИЧЕСКИМ ИЛИ ХИМИКО-МЕХАНИЧЕСКИМ СПОСОБОМ, ИЛИ С СОДЕРЖАНИЕМ ТАКИХ ВОЛОКОН НЕ БОЛЕЕ 10% ОТ ОБЩЕЙ МАССЫ ВОЛОКНА,  В РУЛОНАХ, ПРОЧИЕ</t>
  </si>
  <si>
    <t>4804395100 - ПРОЧИЕ КРАФТ-БУМАГА, КАРТОН, БЕЛЕНЫЕ РАВНОМЕРНО ПО ВСЕЙ МАССЕ, В КОТОРЫХ НЕ МЕНЕЕ 80 МАС.% ВОЛОКНА ХВОЙНЫХ ПОРОД И С МАССОЙ 1 М.КВ. 150 Г/М КВ. ИЛИ МЕНЕЕ</t>
  </si>
  <si>
    <t>4804315800 - ПРОЧИЕ КРАФТ-БУМАГА И КРАФТ-КАРТОН, НЕБЕЛЕНЫЕ, МАССОЙ 1 М2 150 Г ИЛИ МЕНЕЕ</t>
  </si>
  <si>
    <t>3909390000 - ПРОЧИЕ, АМИНО-АЛЬДЕГИДНЫЕ СМОЛЫ ПРОЧИЕ</t>
  </si>
  <si>
    <t>2204228400 - Л-ПРОЧИЕ ВИНА, ПРОЧИЕ В СОСУДАХ ЕМК. БОЛЕЕ 2Л, НО НЕ БОЛЕЕ 10Л, ПРОЧИЕ, ПРОИЗВ. В ЕВРОПЕЙСКОМ СОЮЗЕ, С ФАКТИЧ. КОНЦЕНТЙ СПИРТА НЕ БОЛЕЕ 15 ОБ.%</t>
  </si>
  <si>
    <t>6112120000 - ШТ-КОСТЮМЫ СПОРТИВНЫЕ, ТРИКОТАЖНЫЕ ИЗ СИНТЕТИЧЕСКИХ НИТЕЙ, МАШИННОГО ИЛИ РУЧНОГО ВЯЗАНИЯ</t>
  </si>
  <si>
    <t>4705000000 - КГ 90% С/В-ДРЕВЕСНАЯ МАССА, ПОЛУЧЕННАЯ СОЧЕТАНИЕМ МЕХАНИЧЕСКИХ И ХИМИЧЕСКИХ ПРОЦЕССОВ</t>
  </si>
  <si>
    <t>2847000000 - КГ H2O2-ПЕРОКСИД ВОДОРОДА, ОТВЕРЖДЕННЫЙ ИЛИ НЕ ОТВЕРЖДЕННЫЙ МОЧЕВИНОЙ</t>
  </si>
  <si>
    <t>2101110012 - ПРОЧИЙ КОФЕ РАСТВОРИМЫЙ ПОРОШКООБРАЗНЫЙ</t>
  </si>
  <si>
    <t>2008119600 - ОБЖАРЕННЫЙ АРАХИС, В ПЕРВИЧНЫХ УПАКОВКАХ НЕТТО-МАССОЙ НЕ БОЛЕЕ 1 КГ</t>
  </si>
  <si>
    <t>6115961000 - ПАР-ГОЛЬФЫ ИЗ СИНТЕТИЧЕСКИХ НИТЕЙ</t>
  </si>
  <si>
    <t>6203423500 - ШТ-ПРОЧИЕ БРЮКИ И БРИДЖИ МУЖСКИЕ ИЛИ ДЛЯ МАЛЬЧИКОВ ИЗ ХЛОПЧАТОБУМАЖНОЙ ПРЯЖИ</t>
  </si>
  <si>
    <t>2921199900 - МОНОАМИНЫ АЦИКЛИЧЕСКИЕ И ИХ ПРОИЗВОДНЫЕ; СОЛИ ЭТИХ СОЕДИНЕНИЙ: ПРОЧИЕ</t>
  </si>
  <si>
    <t>3204170000 - ПИГМЕНТЫ И ПРЕПАРАТЫ, ИЗГОТОВЛЕННЫЕ НА ИХ ОСНОВЕ</t>
  </si>
  <si>
    <t>2208501100 - Л 100% СПИРТА-ДЖИН, В СОСУДАХ ЕМКОСТЬЮ 2 Л ИЛИ МЕНЕЕ</t>
  </si>
  <si>
    <t>6110119000 - ШТ-ПРОЧИЕ КАРДИГАНЫ, ЖИЛЕТЫ И АНАЛОГИЧНЫЕ ИЗДЕЛИЯ ТРИКОТАЖНЫЕ, ДЛЯ ЖЕНЩИН ИЛИ ДЕВОЧЕК, ИЗ ШЕРСТЯНОЙ ПРЯЖИ, МАШИННОГО ИЛИ РУЧНОГО ВЯЗАНИЯ</t>
  </si>
  <si>
    <t>6115950000 - ПАР-ПРОЧИЕ ЧУЛОЧНО-НОСОЧНЫЕ ИЗДЕЛИЯ ИЗ ХЛОПЧАТОБУМАЖНОЙ ПРЯЖИ</t>
  </si>
  <si>
    <t>6109100000 - ШТ-МАЙКИ, ФУФАЙКИ С РУКАВАМИ И ПРОЧИЕ НАТЕЛЬНЫЕ ФУФАЙКИ ТРИКОТАЖНЫЕ, ИЗ ХЛОПЧАТОБУМАЖНОЙ ПРЯЖИ, МАШИННОГО ИЛИ РУЧНОГО ВЯЗАНИЯ</t>
  </si>
  <si>
    <t>4011209000 - ШТ-ШИНЫ ДЛЯ АВТОБУСОВ ИЛИ МОТОРНЫХ ТРАНСПОРТНЫХ СРЕДСТВ ДЛЯ ПЕРЕВОЗКИ ГРУЗОВ С ИНДЕКСОМ НАГРУЗКИ БОЛЕЕ 121</t>
  </si>
  <si>
    <t>2906110000 - МЕНТОЛ</t>
  </si>
  <si>
    <t>7306408008 - ПРОЧИЕ ТРУБЫ СВАРНЫЕ, КРУГЛОГО СЕЧЕНИЯ ИЗ КОРРОЗИОННОСТОЙКОЙ СТАЛИ, ПРОЧИЕ</t>
  </si>
  <si>
    <t>3302102100 - ПРОЧИЕ ПРЕПАРАТЫ ИСПОЛЬЗ. ДЛЯ ПРОИЗВОД. НАПИТКОВ, СОДЕРЖ. ВСЕ КОМПОНЕНТЫ ХАРАКТЕР. НАПИТОК И НЕ СОДЕРЖАЩИЕ МОЛОЧНЫХ ЖИРОВ,ИЗОГЛЮКОЗЫ,ГЛЮКОЗЫ ИЛИ КРАХМАЛА ИЛИ МЕНЕЕ 1.5% М.ЖИРА, 5%ГЛЮКОЗЫ ИЛИ КРАХМА...</t>
  </si>
  <si>
    <t>3812100000 - УСКОРИТЕЛИ ВУЛКАНИЗАЦИИ КАУЧУКОВ ГОТОВЫЕ</t>
  </si>
  <si>
    <t>9403700008 - ПРОЧАЯ МЕБЕЛЬ ИЗ ПЛАСТМАССЫ, ПРОЧАЯ</t>
  </si>
  <si>
    <t>3404900009 - ВОСКИ ИСКУССТВЕННЫЕ И ГОТОВЫЕ ВОСКИ: ПРОЧИЕ</t>
  </si>
  <si>
    <t>8207909100 - ПРОЧИЕ ИНСТРУМЕНТЫ СМЕННЫЕ С РАБОЧЕЙ ЧАСТЬЮ ДЛЯ ОБРАБОТКИ МЕТАЛЛА ИЗ ПРОЧИХ МАТЕРИАЛОВ</t>
  </si>
  <si>
    <t>7306699009 - ПРОЧИЕ ТРУБЫ СВАРНЫЕ, НЕКРУГЛОГО ПОПЕРЕЧНОГО СЕЧЕНИЯ,НЕ ИЗ КОРРОЗИОННОСТОСТОЙКОЙ СТАЛИ, ПРОЧИЕ</t>
  </si>
  <si>
    <t>7304518909 - ПРОЧИЕ, КРУГЛОГО ПОПЕРЕЧНОГО СЕЧЕНИЯ ИЗ ДРУГОЙ ЛЕГИРОВАННОЙ СТАЛИ,ХОЛОДНОТЯНУТЫЕ ИЛИ ХОЛОДНОКАТАНЫЕ, ПРОЧИЕ</t>
  </si>
  <si>
    <t>4010390000 - ПРОЧИЕ РЕМНИ ИЛИ БЕЛЬТИНГ, ПРИВОДНЫЕ</t>
  </si>
  <si>
    <t>3402410000 - ПРОЧИЕ ВЕЩЕСТВА ПОВЕРХНОСТНО-АКТИВНЫЕ ОРГАНИЧЕСКИЕ АНИОННЫЕ, РАСФАСОВАННЫЕ ИЛИ НЕ РАСФАСОВАННЫЕ ДЛЯ РОЗНИЧНОЙ ПРОДАЖИ: КАТИОННЫЕ</t>
  </si>
  <si>
    <t>2204217600 - Л-ВИНО РИОЙЯ ВИНОГРАДНОЕ НАТУРАЛЬНОЕ, С ЗАЩИЩЕННЫМ НАИМЕНОВАНИЕМ ПО ПРОИСХОЖДЕНИЮ (PDO), В СОСУДАХ ЕМКОСТЬЮ 2 Л ИЛИ МЕНЕЕ, ПРОИЗВЕДЕННЫЕ В ЕС, С ФАКТИЧЕСКОЙ КОНЦЕНТРАЦИЕЙ СПИРТА НЕ БОЛЕЕ 15 ОБ.%</t>
  </si>
  <si>
    <t>0801320000 - ОРЕХИ КЕШЬЮ ОЧИЩЕННЫЕ ОТ СКОРЛУПЫ</t>
  </si>
  <si>
    <t>3917390001 - ТРУБЫ ТРУБКИ,ШЛАНГИ И ИХ ФИТИНГИ ИЗ ПЛАСТМАСС:ПРОЧИЕ:БЕСШОВНЫЕ И НАРЕЗ.НА ОТРЕЗКИ, ДЛ.КОТ.&gt;МАКС.РАЗМ.ПОП.СЕЧ.,С ОБРАБ.ИЛИ НЕОБРАБ.ПОВЕРХН БЕЗ КАКОЙ-ЛИБО ОБРАБОТКИ</t>
  </si>
  <si>
    <t>3105908000 - ПРОЧИЕ УДОБРЕНИЯ МИНЕРАЛЬНЫЕ ИЛИ ХИМИЧЕСКИЕ, СОДЕРЖАЩИЕ ДВА ИЛИ ТРИ ПИТАТЕЛЬНЫХ ЭЛЕМЕНТА: АЗОТ, ФОСФОР И КАЛИЙ; УДОБРЕНИЯ ПРОЧИЕ; ТОВАРЫ ДАННОЙ ГРУППЫ В ТАБЛЕТКАХ ИЛИ АНАЛОГИЧНЫХ ФОРМАХ ИЛИ В УПАКОВКАХ, БРУТТО-МАССА КОТОРЫХ НЕ ПРЕВЫШАЕТ 10 КГ</t>
  </si>
  <si>
    <t>7019590000 - ТКАНИ ПРОЧИЕ ИЗ СТЕКЛОВОЛОКНА</t>
  </si>
  <si>
    <t>7009100009 - ШТ-ЗЕРКАЛА СТЕКЛЯННЫЕ, В РАМАХ ИЛИ БЕЗ РАМ, ЗАДНЕГО ОБЗОРА ДЛЯ ТРАНСПОРТНЫХ СРЕДСТВ,ПРОЧИЕ</t>
  </si>
  <si>
    <t>7306301100 - ПРОЧИЕ ТРУБЫ СВАРНЫЕ, КРУГЛОГО ПОПЕРЕЧНОГО СЕЧЕНИЯ, ИЗ ЖЕЛЕЗА ИЛИ НЕЛЕГИРОВАННОЙ СТАЛИ, ПРЕЦИЗИОННЫЕ ТРУБЫ С ТОЛЩИНОЙ СТЕНКИ,НЕ БОЛЕЕ 2 ММ</t>
  </si>
  <si>
    <t>7222405000 - УГОЛКИ,ФАСОННЫЕ И СПЕЦИАЛЬНЫЕ ПРОФИЛИ БЕЗ ДАЛЬНЕЙШЕЙ ОБРАБОТКИ, КРОМЕ ХОЛОДНОЙ ДЕФОРМАЦИИ ИЛИ ОТДЕЛКИ В ХОЛОДНОМ СОСТОЯНИИ</t>
  </si>
  <si>
    <t>7219351000 - ПРОКАТ ПЛОСКИЙ ИЗ КОРРОЗИОННОС. СТАЛИ, ШИРИНОЙ 600 ММ ИЛИ БОЛЕЕ, БЕЗ ДАЛЬНЕЙШЕЙ ОБРАБОТКИ ПОСЛЕ ХОЛОДНОЙ ПРОКАТКИ ТОЛЩИНОЙ МЕНЕЕ 0,5 ММ, СОДЕРЖАЩИЙ ПО МАССЕ 2,5% И БОЛЕЕ НИКЕЛЯ</t>
  </si>
  <si>
    <t>7219331009 - ПРОКАТ ПЛОСКИЙ ИЗ КОРРОЗИОННОСТ. СТАЛИ, ШИРИНОЙ 600 ММ ИЛИ БОЛЕЕ БЕЗ ДАЛЬНЕЙШЕЙ ОБРАБОТКИ ПОСЛЕ ХОЛОДНОЙ ПРОКАТКИ ТОЛЩИНОЙ БОЛЕЕ 1 ММ, НО МЕНЕЕ 3 ММ, СОДЕРЖАЩИЙ ПО МАССЕ 2,5% И БОЛЕЕ НИКЕЛЯ, ПРОЧИЙ</t>
  </si>
  <si>
    <t>3811900000 - ПРОЧИЕ АНТИДЕТОНАТОРЫ, АНТИОКСИДАНТЫ, ИНГИБИТОРЫ СМОЛООБРАЗОВАНИЯ, ЗАГУСТИТЕЛИ, АНТИКОРРОЗИОННЫЕ ВЕЩЕСТВА И ПРИСАДКИ ГОТОВЫЕ ПРОЧИЕ К НЕФТЕПРОДУКТАМ ИЛИ ДРУГИМ ЖИДКОСТЯМ...</t>
  </si>
  <si>
    <t>3923100000 - КОРОБКИ, ЯЩИКИ, КОРЗИНЫ И АНАЛОГИЧНЫЕ ИЗДЕЛИЯ ИЗ ПЛАСТМАСС</t>
  </si>
  <si>
    <t>2008199300 - ПРОЧИЕ МИНДАЛЬ И ФИСТАШКИ ОБЖАРЕННЫЕ, В ПЕРВИЧНЫХ УПАКОВКАХ НЕТТО-МАССОЙ НЕ БОЛЕЕ 1 КГ</t>
  </si>
  <si>
    <t>8207809000 - ПРОЧИЕ ИНСТРУМЕНТЫ ДЛЯ ТОКАРНОЙ ОБРАБОТКИ</t>
  </si>
  <si>
    <t>6108220000 - ШТ-ТРУСЫ И ПАНТАЛОНЫ ТРИКОТАЖНЫЕ, ЖЕНСКИЕ ИЛИ ДЛЯ ДЕВОЧЕК, ИЗ ХИМИЧЕСКИХ НИТЕЙ, МАШИННОГО ИЛИ РУЧНОГО ВЯЗАНИЯ</t>
  </si>
  <si>
    <t>6204599000 - ШТ-ПРОЧИЕ ЮБКИ И ЮБКИ-БРЮКИ ЖЕНСКИЕ ИЛИ ДЛЯ ДЕВОЧЕК ИЗ ПРОЧИХ ТЕКСТИЛЬНЫХ МАТЕРИАЛОВ</t>
  </si>
  <si>
    <t>4005100000 - РЕЗИНОВАЯ СМЕСЬ, НАПОЛНЕННАЯ ТЕХНИЧЕСКИМ УГЛЕРОДОМ ИЛИ ДИОКСИДОМ КРЕМНИЯ, В ПЕРВИЧНЫХ ФОРМАХ ИЛИ В  ВИДЕ ПЛАСТИН, ЛИСТОВ ИЛИ ПОЛОС, ИЛИ ЛЕНТ</t>
  </si>
  <si>
    <t>2815200000 - КГ KOH-ГИДРОКСИД КАЛИЯ (ЕДКОЕ КАЛИ)</t>
  </si>
  <si>
    <t>2309903100 - ПРОЧИЕ ПРОДУКТЫ, ИСПОЛЬЗУЕМЫЕ В КОРМЛЕНИИ ЖИВОТНЫХ, НЕ СОДЕРЖАЩИЕ КРАХМАЛА ИЛИ СОДЕРЖАЩИЕ ЕГО 10 МАС.% ИЛИ МЕНЕЕ, НЕ СОДЕРЖАЩИЕ МОЛОЧНЫХ ПРОДУКТОВ ИЛИ СОДЕРЖАЩИЕ МЕНЕЕ 10 МАС.% ТАКИХ ПРОДУКТОВ</t>
  </si>
  <si>
    <t>7013990000 - ШТ-ИЗДЕЛИЯ ИЗ СТЕКЛА ПРОЧИЕ</t>
  </si>
  <si>
    <t>7208512009 - ПРОКАТ ПЛОСКИЙ ИЗ ЖЕЛЕЗА,НЕЛЕГИР.СТАЛИ ШИР.600ММ И БОЛЕЕ,ГОРЯЧЕКАТАН.,НЕПЛАКИР.,БЕЗ ПОКРЫТ.НЕ В РУЛОНАХ,БЕЗ ДАЛЬН.ОБРАБ.ТОЛЩИНОЙ БОЛЕЕ 15 ММ, ПРОЧИЙ</t>
  </si>
  <si>
    <t>4009320000 - ТРУБЫ,ТРУБКИ И ШЛАНГИ АРМИРОВАННЫЕ ИЛИ КОМБИНИРОВАННЫЕ ИНЫМ СПОСОБОМ С   ТОЛЬКО С ТЕКСТИЛЬНЫМИ МАТЕРИАЛАМИ</t>
  </si>
  <si>
    <t>3920102800 - ПЛИТЫ,ПЛЕНКА,ЛИСТЫ,ФОЛЬГА И ПОЛОСА..., НЕПОРИСТЫЕ И НЕАРМИР., НЕСЛОИСТЫЕ, БЕЗ ПОДЛОЖКИ И НЕСОЕДИНЕННЫЕ АНАЛОГ. СП-БОМ С ДР.МАТ-ЛАМИ ТОЛЩИНОЙ НЕ БОЛЕЕ 0,125 ММ ИЗ ПОЛИЭТИЛЕНА С УД.ВЕСОМ 0,94 ИЛИ БОЛЕЕ</t>
  </si>
  <si>
    <t>2309905100 - ПРОЧИЕ ПРОДУКТЫ, ИСПОЛЬЗУЕМЫЕ В КОРМЛЕНИИ ЖИВОТНЫХ, СОДЕРЖАЩИЕ БОЛЕЕ  30 МАС.% КРАХМАЛА, НЕ СОДЕРЖ. МОЛОЧНЫХ ПРОДУКТОВ ИЛИ СОДЕРЖАЩИЕ МЕНЕЕ 10 МАС.% ТАКИХ ПРОДУКТОВ</t>
  </si>
  <si>
    <t xml:space="preserve">2921519009 - ПРОЧИЕ О-, М-, N-ФЕНИЛЕНДИАМИН, ДИАМИНОТОЛУОЛЫ И ИХ ПРОИЗВОДНЫЕ; СОЛИ ЭТИХ СОЕДИНЕНИЙ:ПРОЧИЕ_x000D_
</t>
  </si>
  <si>
    <t>7323990000 - ИЗДЕЛИЯ СТОЛОВЫЕ, КУХОННЫЕ ИЛИ ПРОЧИЕ ИЗДЕЛИЯ ДЛЯ БЫТОВЫХ НУЖД, ПРОЧИЕ</t>
  </si>
  <si>
    <t>7408210000 - ПРОВОЛОКА ИЗ СПЛАВОВ НВ ОСНОВЕ МЕДИ И ЦИНКА (ЛАТУНИ)</t>
  </si>
  <si>
    <t>6806100008 - ПРОЧИЕ ШЛАКОВАТА, МИНЕРАЛЬНАЯ СИЛИКАТНАЯ ВАТА И АНАЛОГИЧНЫЕ МИНЕРАЛЬНЫЕ ВАТЫ (ВКЛЮЧАЯ ИХ СМЕСИ), НАВАЛОМ, В ЛИСТАХ ИЛИ РУЛОНАХ</t>
  </si>
  <si>
    <t>5703310001 - М2-КОВРЫ И ПРОЧИЕ ТЕКСТИЛЬНЫЕ НАПОЛЬНЫЕ ПОКРЫТИЯ ИЗ ПРОЧИХ ХИМИЧЕСКИХ ТЕКСТИЛЬНЫХ МАТЕРИАЛОВ: ЩЕТИНИСТЫЕ (FURF): ИЗ ПОЛИПРОПИЛЕНА</t>
  </si>
  <si>
    <t>3810909000 - ПРОЧИЕ ПРЕПАРАТЫ ДЛЯ ТРАВЛЕНИЯ МЕТАЛЛИЧЕСКИХ ПОВЕРХНОСТЕЙ; ФЛЮСЫ И ПРЕПАРАТЫ ВСПОМОГАТЕЛЬНЫЕ ПРОЧИЕ ДЛЯ ПАЙКИ ТУГОПЛАВКИМ ПРИПОЕМ ИЛИ ДЛЯ СВАРКИ; ПОРОШКИ И ПАСТЫ ДЛЯ ПАЙКИ ТУГОПЛАВКИМ ПРИПОЕМ...</t>
  </si>
  <si>
    <t>2208904500 - Л 100% СПИРТА-КАЛЬВАДОС, СПИРТОВЫЕ НАСТОЙКИ (ИСКЛЮЧАЯ ЛИКЕРЫ), ПЕРЕГНАННЫЕ ИЗ ФРУКТОВ,ВСОСУДАХ 2 Л ИЛИ МЕНЕЕ</t>
  </si>
  <si>
    <t>7604210000 - ПРОФИЛИ ПОЛЫЕ ИЗ АЛЮМИНИЕВЫХ СПЛАВОВ</t>
  </si>
  <si>
    <t>7006009000 - ПРОЧЕЕ СТЕКЛО ГНУТОЕ, ГРАНЕНОЕ, СВЕРЛЕНОЕ, ГРАВИРОВАННОЕ,ЭМАЛИРОВАННОЕ ИЛИ ОБРАБОТАННОЕ ИНЫМ СПОСОБОМ, НЕ ВСТАВЛЕННОЕ В РАМУ ИЛИ НЕ КОМБИНИР.С ДР. МАТЕРИАЛАМИ, ТОВАРНЫХ ПОЗИЦИЙ 7003, 7004 ИЛИ 7005</t>
  </si>
  <si>
    <t>5607909000 - ПРОЧИЕ БЕЧЕВКИ, ВЕРЕВКИ, КАНАТЫ И ТРОСЫ</t>
  </si>
  <si>
    <t>3810100000 - ПРЕПАРАТЫ ДЛЯ ТРАВЛЕНИЯ МЕТАЛ.ПОВЕРХН.; ПОРОШКИ И ПАСТЫ ДЛЯ НИЗКОТЕМПЕРАТУРНОЙ ПАЙКИ, ВЫСОКОТЕМПЕРАТУРНОЙ ПАЙКИ ИЛИ ДЛЯ СВАРКИ, СОСТОЯЩИЕ ИЗ МЕТАЛЛА И ПРОЧИХ МАТЕРИАЛОВ</t>
  </si>
  <si>
    <t>0803909000 - БАНАНЫ, СУШЕНЫЕ</t>
  </si>
  <si>
    <t>1806209500 - ПРОЧИЕ ГОТОВЫЕ ИЗДЕЛИЯ,СОДЕР.КАКАО,В БРИКЕТАХ,ПЛАСТИНКАХ ИЛИ ПЛИТКАХ МАССОЙ БОЛЕЕ 2КГ,ИЛИ В ЖИДКОМ,ГРАНУЛИР,ПАСТООБРАЗНОМ,ПОРОШКООБРАЗ. ВИДЕ ИЛИ ВВИДЕ ИНОЙ БЕСФОРМЕННОЙ МАССЫ В КОНТЕЙНЕРАХ ИЛИ УПАКОВК</t>
  </si>
  <si>
    <t>5902101000 - М2-МАТЕРИАЛЫ КОРДНЫЕ ИЗ НЕЙЛОНА ИЛИ ПРОЧИХ ПОЛИАМИДНЫХ НИТЕЙ,  ПРОПИТАННЫЕ РЕЗИНОЙ</t>
  </si>
  <si>
    <t>5806390000 - ТКАНИ ПРОЧИЕ, КРОМЕ ТКАНЕЙ ИЗ ТОВ. ПОЗ. 5807,  ИЗ ПРОЧИХ ТЕКСТИЛЬНЫХ  МАТЕРИАЛОВ</t>
  </si>
  <si>
    <t>0401209109 - МОЛОКО И СЛИВКИ, НЕСГУЩЕННЫЕ И БЕЗ ДОБАВЛЕНИЯ САХАРА ИЛИ ДРУГИХ ПОДСЛАЩИВАЮЩИХ ВЕЩЕСТВ, В ПЕРВИЧНЫХ УПАКОВКАХ НЕТТО-ОБЪЕМОМ НЕ БОЛЕЕ 2 Л, С СОДЕРЖАНИЕМ ЖИРА БОЛЕЕ 3% НО НЕ БОЛЕЕ 6 МАС %, ПРОЧИЕ</t>
  </si>
  <si>
    <t>0401201109 - МОЛОКО  И СЛИВКИ НЕСГУЩЕННОЕИ БЕЗ ДОБАВЛ. САХАРА ИЛИ ДР. ПОДСЛАЩИВАЮЩИХ ВЕЩ-В, С СОДЕРЖ.ЖИРА &gt; 1 МАС% ,НО &lt;= 3% ПО МАССЕ,  В ПЕРВИЧНЫХ УПАКОВАХ ОБЪЕМОМ НЕТТО НЕ БОЛЕЕ 2Л., ПРОЧИЕ</t>
  </si>
  <si>
    <t>0712903000 - ТОМАТЫ, СУШЕНЫЕ, ЦЕЛЫЕ, НАРЕЗАНЫЕ КУСКАМИ, ЛОМТИКАМИ, ИЗМЕЛЬЧЕННЫЕ ИЛИ В ВИДЕ ПОРОШКА, НО НЕ ПОДВЕРГНУТЫЕ ДАЛЬНЕЙШЕЙ ОБРАБОТКЕ</t>
  </si>
  <si>
    <t>0712200000 - ЛУК РЕПЧАТЫЙ СУШЕНЫЙ, ЦЕЛЫЙ, НАРЕЗАННЫЙ КУСКАМИ, ЛОМТИКАМИ, ИЗМЕЛЬЧЕННЫЙ ИЛИ В ВИДЕ ПОРОШКА, НО НЕ ПОДВЕРГНУТЫЙ ДАЛЬНЕЙШЕЙ ОБРАБОТКЕ</t>
  </si>
  <si>
    <t>6404199000 - ПАР-ПРОЧАЯ ОБУВЬ НА ПОДОШВЕ ИЗ РЕЗИНЫ ИЛИ ПЛАСТМАССЫ С ВЕРХОМ ИЗ ТЕКСТИЛЬНЫХ МАТЕРИАЛОВ</t>
  </si>
  <si>
    <t>7418200000 - ОБОРУДОВАНИЕ САНИТАРНО-ТЕХНИЧЕСКОЕ И ЕГО ЧАСТИ ИЗ МЕДИ</t>
  </si>
  <si>
    <t>7403290000 - МЕДНЫЕ СПЛАВЫ (КРОМЕ ЛИГАТУР, ТОВАРОЙ ПОЗИЦИИ 7405) НЕ ОБРАБОТАННЫЕ ПРОЧИЕ</t>
  </si>
  <si>
    <t>9026900000 - ЧАСТИ И ПРИНАДЛЕЖНОСТИ ПРИБОРОВ И АППАРАТУРЫ ДЛЯ ИЗМЕРЕНИЯ ИЛИ КОНТРОЛЯ РАСХОДА,УРОВНЯ,ДАВЛЕНИЯ ИЛИ ДРУГИХ ПЕРЕМЕННЫХ ХАРАКТЕРИСТИК ЖИДКОСТЕЙ ИЛИ  ГАЗОВ</t>
  </si>
  <si>
    <t>8205700000 - ТИСКИ, ЗАЖИМЫ И АНАЛОГИЧНЫЕ ИЗДЕЛИЯ</t>
  </si>
  <si>
    <t>7604299000 - ПРОЧИЕ ПРОФИЛИ  ИЗ АЛЮМИНИЕВЫХ СПЛАВОВ</t>
  </si>
  <si>
    <t>6907409009 - М2-КЕРАМИЧЕСКИЕ ИЗДЕЛИЯ ОТДЕЛОЧНЫЕ, ПРОЧИЕ</t>
  </si>
  <si>
    <t>8474901000 - ЧАСТИ ЧУГУННЫЕ ЛИТЫЕ ИЛИ СТАЛЬНЫЕ ЛИТЫЕ</t>
  </si>
  <si>
    <t>8473302008 - ЧАСТИ И ПРИНАДЛЕЖНОСТИ МАШИН ТОВАРНОЙ ПОЗИЦИИ 8471, ЭЛЕКТРОННЫЕ МОДУЛИ, ПРОЧИЕ</t>
  </si>
  <si>
    <t>7325991000 - ПРОЧИЕ ИЗДЕЛИЯ ЛИТЫЕ ИЗ КОВКОГО ЧУГУНА</t>
  </si>
  <si>
    <t>8479820000 - ШТ-МАШИНЫ И МЕХАНИЧЕСКИЕ ПРИСПОСОБЛЕНИЯ ДЛЯ СМЕШИВАНИЯ, ПЕРЕМЕШИВАНИЯ, ИЗМЕЛЬЧЕНИЯ, РАЗМАЛЫВАНИЯ, ГРОХОЧЕНИЯ, ПРОСЕИВАНИЯ, ГОМОГЕНИЗАЦИИ, ЭМУЛЬГИРОВАНИЯ ИЛИ РАЗМЕШИВАНИЯ</t>
  </si>
  <si>
    <t>8419110000 - ШТ-ПРОТОЧНЫЕ ГАЗОВЫЕ ВОДОНАГРЕВАТЕЛИ</t>
  </si>
  <si>
    <t>7323920000 - ПРОЧИЕ ИЗДЕЛИЯ СТОЛОВЫЕ, КУХОННЫЕ И ПРОЧИЕ ИЗДЕЛИЯ ДЛЯ БЫТОВЫХ НУЖД И ИХ ЧАСТИ ИЗ ЧУГУННОГО ЛИТЬЯ, ЭМАЛИРОВАННЫЕ, ИЗ ЧЕРНЫХ МЕТАЛЛОВ</t>
  </si>
  <si>
    <t>7307119000 - ПРОЧИЕ ФИТИНГИ ЛИТЫЕ ИЗ НЕКОВКОГО ЧУГУНА ДЛЯ ТРУБ ИЛИ ТРУБОК</t>
  </si>
  <si>
    <t>6104420000 - ШТ-ПЛАТЬЯ ТРИКОТАЖНЫЕ, ЖЕНСКИЕ, ИЛИ ДЛЯ ДЕВОЧЕК, ИЗ ХЛОПЧАТОБУМАЖНОЙ ПРЯЖИ, РУЧНОГО ИЛИ МАШИННОГО ВЯЗАНИЯ</t>
  </si>
  <si>
    <t>8517180000 - ШТ-ТЕЛЕФОННЫЕ АППАРАТЫ, ВКЛЮЧАЯ ТЕЛЕФОННЫЕ АППАРАТЫ ДЛЯ СОТОВЫХ СЕТЕЙ СВЯЗИ ИЛИ ДРУГИХ БЕСПРОВОДНЫХ СЕТЕЙ СВЯЗИ:ПРОЧИЕ</t>
  </si>
  <si>
    <t>8414108900 - ШТ-НАСОСЫ ВАКУУМНЫЕ, ПРОЧИЕ</t>
  </si>
  <si>
    <t>7326909209 - ПРОЧИЕ ИЗДЕЛИЯ ПРОЧИЕ ИЗ ЧЕРНЫХ МЕТАЛЛОВ, КОВАНЫЕ</t>
  </si>
  <si>
    <t>7014000000 - СТЕКЛЯННЫЕ ИЗДЕЛИЯ ДЛЯ СИГНАЛЬНЫХ УСТРОЙСТВ И ОПТИЧЕСКИЕ ЭЛЕМЕНТЫ ИЗ     СТЕКЛА (КРОМЕ ВКЛЮЧЕННЫХ В ТОВАРНУЮ ПОЗИЦИЮ 7015) БЕЗ ОПТИЧЕСКОЙ         ОБРАБОТКИ</t>
  </si>
  <si>
    <t>6204623100 - ШТ-ПРОЧИЕ БРЮКИ И БРИДЖИ ЖЕНСКИЕ ИЛИ ДЛЯ ДЕВОЧЕК ИЗ ДЕНИМА, ИЛИ ДЖИНСОВОЙ ТКАНИ</t>
  </si>
  <si>
    <t>8513100000 - ШТ-ФОНАРИ</t>
  </si>
  <si>
    <t>6907239009 - М2-ПЛИТЫ ДЛЯ МОЩЕНИЯ, ПЛИТКИ ОБЛИЦОВОЧНЫЕ ДЛЯ ПОЛОВ, ПЕЧЕЙ, КАМИНОВ ИЛИ СТЕН  С КОЭФФИЦИЕНТОМ ПОГЛОЩЕНИЯ ВОДЫ БОЛЕЕ 10 МАС.%,  КРОМЕ ВКЛЮЧЕННЫХ В СУБПОЗИЦИИ 6907 30 И 6907 40, ПРОЧИЕ</t>
  </si>
  <si>
    <t>5510200000 - ПРЯЖА ПРОЧАЯ ИЗ ИСКУССТВЕННЫХ ВОЛОКОН (КРОМЕ ШВЕЙНЫХ НИТОК),НЕ  РАСФАСОВАННАЯ ДЛЯ РОЗНИЧНОЙ ПРОДАЖИ, СМЕШАННАЯ В ОСНОВНОМ ИЛИ  ИСКЛЮЧИТЕЛЬНО С ШЕРСТЬЮ ИЛИ ТОНКИМ ВОЛОСОМ ЖИВОТНЫХ</t>
  </si>
  <si>
    <t>4417000000 - ИНСТРУМЕНТЫ, КОРПУСА И РУЧКИ ДЛЯ ИНСТРУМЕНТОВ, ЧАСТИ И РУЧКИ МЕТЕЛ ИЛИ ЩЕТОК, ИЗ ДРЕВЕСИНЫ; ДЕРЕВЯННЫЕ САПОЖНЫЕ КОЛОДКИ И РАСТЯЖКИ ДЛЯ ОБУВИ</t>
  </si>
  <si>
    <t>8526918000 - ШТ-АППАРАТУРА РАДИОНАВИГАЦИОННАЯ, ПРОЧАЯ</t>
  </si>
  <si>
    <t>8518309500 - ШТ-НАУШНИКИ И ТЕЛЕФОНЫ ГОЛОВНЫЕ, ОБЪЕДИНЕННЫЕ ИЛИ НЕ ОБЪЕДИНЕННЫЕ С МИКРОФОНОМ, И КОМПЛЕКТЫ, СОСТОЯЩИЕ ИЗ МИКРОФОНА И ОДНОГО ИЛИ БОЛЕЕ ГРОМКОГОВОРИТЕЛЕЙ:</t>
  </si>
  <si>
    <t>8504320009 - ШТ-ТРАНСФОРМАТОРЫ ПРОЧИЕ МОЩНОСТЬЮ БОЛЕЕ 1 КВА, НО НЕ БОЛЕЕ 16 КВА</t>
  </si>
  <si>
    <t>8422200009 - ШТ-ОБОРУДОВАНИЕ ДЛЯ МОЙКИ ИЛИ СУШКИ БУТЫЛОК ИЛИ ДРУГИХ ЕМКОСТЕЙ,ПРОЧЕЕ</t>
  </si>
  <si>
    <t>8422190000 - ШТ-ПРОЧИЕ ПОСУДОМОЕЧНЫЕ МАШИНЫ</t>
  </si>
  <si>
    <t>8416208000 - ГОРЕЛКИ ТОПОЧНЫЕ ПРОЧИЕ, ВКЛЮЧАЯ КОМБИНИРОВАННЫЕ, ПРОЧИЕ</t>
  </si>
  <si>
    <t>8416109000 - ШТ-ПРОЧИЕ ГОРЕЛКИ ТОПОЧНЫЕ ДЛЯ ЖИДКОГО ТОПЛИВА</t>
  </si>
  <si>
    <t>7214200000 - ПРУТКИ ИЗ ЖЕЛЕЗА ИЛИ НЕЛЕГИРОВАННОЙ СТАЛИ, ИМЕЮЩИЕ ВЫЕМКИ,  ВЫСТУПЫ, БОРОЗДЫ ИЛИ ДРУГИЕ ДЕФОРМАЦИИ, ПОЛУЧЕННЫЕ В ПРОЦЕССЕ ПРОКАТКИ  ИЛИ СКРУЧЕННЫЕПОСЛЕ ПРОКАТКИ</t>
  </si>
  <si>
    <t>6213900000 - ШТ-ПЛАТКИ ИЗ ПРОЧИХ ТЕКСТИЛЬНЫХ МАТЕРИАЛОВ</t>
  </si>
  <si>
    <t>8541600000 - ШТ-КРИСТАЛЛЫ ПЬЕЗОЭЛЕКТРИЧЕСКИЕ СОБРАННЫЕ</t>
  </si>
  <si>
    <t>8701211011 - ШТ-ТРАКТОРЫ КОЛЕСНЫЕ ДЛЯ ПОЛУПРИЦЕПОВ: ТОЛЬКО С ПОРШНЕВЫМ ДВИГАТЕЛЕМ ВНУТРЕННЕГО СГОРАНИЯ С ВОСПЛАМЕНЕНИЕМ ОТ СЖАТИЯ (ДИЗЕЛЕМ ИЛИ ПОЛУДИЗЕЛЕМ): НОВЫЕ: ТЯГАЧИ СЕДЕЛЬНЫЕ: ЭКОЛОГИЧЕСКОГО КЛАССА 4 ИЛИ ВЫШЕ 7)</t>
  </si>
  <si>
    <t>8608000009 - ПУТЕВОЕ ОБОРУДОВАНИЕ, ПРОЧЕЕ</t>
  </si>
  <si>
    <t>8307900009 - ТРУБЫ ГИБКИЕ  С ФИТИНГАМИ ИЛИ БЕЗ НИХ, ИЗ ПРОЧИХ НЕДРАГОЦЕННЫХ МЕТАЛЛОВ, ПРОЧИЕ</t>
  </si>
  <si>
    <t>6112419000 - ШТ-ПРОЧИЕ КУПАЛЬНЫЕ КОСТЮМЫ ЖЕНСКИЕ ИЛИ ДЛЯ ДЕВОЧЕК, ТРИКОТАЖНЫЕ ИЗ СИНТЕТИЧЕСКИХ НИТЕЙ, МАШИННОГО ИЛИ РУЧНОГО ВЯЗАНИЯ</t>
  </si>
  <si>
    <t>7304499309 - ТРУБЫ ПРОЧИЕ, КРУГЛОГО ПОПЕРЕЧНОГО СЕЧЕНИЯ ИЗ КОРРОЗИОННОСТОЙКОЙ СТАЛИ, ПРОЧИЕ, НАРУЖНЫМ ДИАМЕТРОМ НЕ БОЛЕЕ 168,3 ММ, ПРОЧИЕ</t>
  </si>
  <si>
    <t>6805100000 - ПРИРОДНЫЙ ИЛИ ИСКУССТВЕННЫЙ АБРАЗИВНЫЙ ПОРОШОК ИЛИ ЗЕРНО ТОЛЬКО НА ТКАНОЙ ТЕКСТИЛЬНОЙ ОСНОВЕ, РАЗРЕЗАННОЙ ИЛИ СШИТОЙ, ИЛИ ОБРАБОТАННОЙ ДРУГИМ СПОСОБОМ ДЛЯ ПОЛУЧ. ОПРЕД. ФОРМЫ, ИЛИ НЕОБРАБОТАННОЙ</t>
  </si>
  <si>
    <t>8508110000 - ШТ-ПЫЛЕСОСЫ,СО ВСТРОЕННЫМ ЭЛЕКТРОДВИГАТЕЛЕМ,МОЩНОСТЬЮ НЕ БОЛЕЕ 1500 ВТ,     ИМЕЮЩИЕ МЕШОК ДЛЯ СБОРА ПЫЛИ ИЛИ ДРУГОЙ ПЫЛЕСБОРНИК ОБЪЕМОМ НЕ БОЛЕЕ 20 Л</t>
  </si>
  <si>
    <t>8511500008 - ШТ-ПРОЧИЕ ГЕНЕРАТОРЫ, ПРОЧИЕ</t>
  </si>
  <si>
    <t>8302200000 - МЕБЕЛЬНЫЕ КОЛЕСА</t>
  </si>
  <si>
    <t>8412808009 - ШТ-ДВИГАТЕЛИ И СИЛОВЫЕ УСТАНОВКИ ПРОЧИЕ, НЕ ПОИМЕНОВАНЫЕ ВЫШЕ, ПРОЧИЕ</t>
  </si>
  <si>
    <t>7605190000 - ПРОЧАЯ ПРОВОЛОКА ИЗ АЛЮМИНИЯ НЕЛЕГИРОВАННОГО</t>
  </si>
  <si>
    <t>5509210000 - ПРЯЖА МНОГОКРУТОЧНАЯ (КРУЧЕНАЯ) ИЛИ ОДНОКРУТОЧНАЯ ИЗ СИНТЕТИЧ. ВОЛОКОН(К РОМЕ ШВЕЙНЫХ НИТОК), СОДЕРЖАЩАЯ 85 МАС.%ИЛИ БОЛЕЕ ПОЛИЭФИРНЫХ ВОЛОКОН    НЕ РАСФАСОВАННАЯ ДЛЯ РОЗНИЧНОЙ ПРОДАЖ</t>
  </si>
  <si>
    <t>8501510009 - ШТ-ДВИГАТЕЛИ ПЕРЕМЕННОГО ТОКА МНОГОФАЗНЫЕ ПРОЧИЕ: МОЩНОСТЬЮ НЕ БОЛЕЕ 750 ВТ,  ПРОЧИЕ</t>
  </si>
  <si>
    <t>8501522009 - ШТ-ДВИГАТЕЛИ ПЕРЕМЕННОГО ТОКА МНОГОФАЗНЫЕ ПРОЧИЕ: МОЩНОСТЬЮ БОЛЕЕ 750 ВТ, НОНЕ БОЛЕЕ 7.5 КВТ, ПРОЧИЕ</t>
  </si>
  <si>
    <t>8414801900 - ШТ-ПРОЧИЕ ТУРБОКОМПРЕССОРЫ, МНОГОСТУПЕНЧАТЫЕ</t>
  </si>
  <si>
    <t>NI - НИКАРАГУА</t>
  </si>
  <si>
    <t>4810220001 - БУМАГА МЕЛОВАННАЯ ЛЕГКОВЕСНАЯ В РУЛОНАХ ШИРИНОЙ БОЛЕЕ 15 СМ ИЛИ В ЛИСТАХ С РАЗМЕРОМ ОДНОЙ СТОРОНЫ БОЛЕЕ 36 СМ И РАЗМЕРОМ ДРУГОЙ СТОРОНЫ БОЛЕЕ 15 СМ В РАЗВЕРНУТОМ ВИДЕ</t>
  </si>
  <si>
    <t>4810190009 - БУМАГА И КАРТОН, ИСПОЛЬЗУЕМЫЕ ДЛЯ ПИСЬМА, ПЕЧАТИ ИЛИ ДРУГИХ ГРАФИЧЕСКИХ ЦЕЛЕЙ, НЕ СОДЕРЖАЩИЕ ВОЛОКОН, ПОЛУЧЕННЫХ МЕХАНИЧЕСКИМ ИЛИ ХИМИКО-МЕХАНИЧЕСКИМ СПОСОБОМ, ИЛИ С СОДЕРЖАНИЕМ ТАКИХ ВОЛОКОН НЕ БОЛЕЕ 10% ОТ ОБЩЕЙ МАССЫ ВОЛОКНА, ПРОЧИЕ</t>
  </si>
  <si>
    <t>6110309900 - ШТ-ПРОЧИЕ СВИТЕРА, ПУЛОВЕРЫ, ДЖЕМПЕРЫ, ЖИЛЕТЫ И АНАЛОГИЧНЫЕ ИЗДЕЛИЯ ТРИКОТАЖНЫЕ, ИЗ ХИМИЧЕСКИХ НИТЕЙ, ДЛЯ ЖЕНЩИН ИЛИ ДЕВОЧЕК, МАШИННОГО ИЛИ РУЧНОГО ВЯЗАНИЯ</t>
  </si>
  <si>
    <t>8542399090 - ШТ-СХЕМЫ ЭЛЕКТРОННЫЕ ИНТЕГРАЛЬНЫЕ, ПРОЧИЕ</t>
  </si>
  <si>
    <t>8483405109 - ШТ-КОРОБКИ ПЕРЕДАЧ ПРОЧИЕ</t>
  </si>
  <si>
    <t>8487904000 - ЧАСТИ ОБОРУДОВАНИЯ ИЗ ЛИТОГО ЧУГУНА, НЕ ИМЕЮЩИЕ ЭЛЕКТРИЧЕСКИХ СОЕДИНЕНИЙ, ИЗОЛЯТОРОВ, КОНТАКТОВ, КАТУШЕК ИЛИ ДРУГИХ ЭЛЕКТРИЧЕСКИХ ДЕТАЛЕЙ, В ДРУГОМ МЕСТЕ ДАННОЙ ГРУППЫ НЕ ПОИМЕНОВАННЫЕ ИЛИ НЕ ВКЛЮЧЕННЫЕ</t>
  </si>
  <si>
    <t>8211910009 - ШТ-СТОЛОВЫЕ НОЖИ С ФИКСИРОВАННЫМИ ЛЕЗВИЯМИ</t>
  </si>
  <si>
    <t>4409101800 - ПРОЧИЕ ХВОЙНЫЕ ПИЛОМАТЕРИАЛЫ В ВИДЕ ПРОФИЛИРОВАННОГО ПОГОНАЖА ПО ЛЮБОЙ ИЗ КРОМОК, ТОРЦОВ ИЛИ ПЛОСКОСТЕЙ, СТРОГАНЫЕ ИЛИ НЕСТРОГАНЫЕ, ШЛИФОВАННЫЕ ИЛИ НЕШЛИФОВАННЫЕ, ИМЕЮЩИЕ ИЛИ НЕ ИМЕЮЩИЕ ТОРЦЕВЫЕ ...</t>
  </si>
  <si>
    <t>4811419000 - ПРОЧАЯ БУМАГА И КАРТОН ГУММИРОВАННЫЕ ИЛИ КЛЕЙКИЕ,САМОКЛЕЯЩИЕСЯ</t>
  </si>
  <si>
    <t>6210109800 - ПРЕДМЕТЫ ОДЕЖДЫ, ИЗГОТОВЛЕННЫЕ ИЗ МАТЕРИАЛОВ ТОВАРНОЙ ПОЗИЦИИ 5603, ПРОЧИЕ</t>
  </si>
  <si>
    <t>6907211000 - М2-ПЛИТЫ ДЛЯ МОЩЕНИЯ, ПЛИТКИ ОБЛИЦОВОЧНЫЕ ДЛЯ ПОЛОВ, ПЕЧЕЙ, КАМИНОВ ИЛИ СТЕН, КРОМЕ ВКЛЮЧЕННЫХ В СУБПОЗИЦИИ 6907 30 И 6907 40 С КОЭФФИЦИЕНТОМ ПОГЛОЩЕНИЯ ВОДЫ НЕ БОЛЕЕ  0,5 МАС.%:,  НЕГЛАЗУРОВАННЫЕ</t>
  </si>
  <si>
    <t>8517711900 - ШТ-ПРОЧИЕ АНТЕННЫ И АНТЕННЫЕ ОТРАЖАТЕЛИ ВСЕХ ТИПОВ; ЧАСТИ, ИСПОЛЬЗУЕМЫЕ ВМЕСТЕ С ЭТИМИ ИЗДЕЛИЯМИ</t>
  </si>
  <si>
    <t>8533900000 - ЧАСТИ К РЕЗИСТОРАМ ЭЛЕКТРИЧЕСКИМ (ВКЛЮЧАЯ РЕОСТАТЫ И ПОТЕНЦИОМЕТРЫ), КРОМЕ НАГРЕВАТЕЛЬНЫХ ЭЛЕМЕНТОВ</t>
  </si>
  <si>
    <t>6909120000 - ИЗДЕЛИЯ КЕРАМИЧЕСКИЕ ДЛЯ ЛАБОРАТОРНЫХ, ХИМИЧЕСКИХ ИЛИ ДРУГИХ ТЕХНИЧЕСКИХ ЦЕЛЕЙ, ИМЕЮЩАЯ ЭКВИВАЛЕНТ ТВЕРДОСТИ 9 ИЛИ БОЛЕЕ ПО ШКАЛЕ МООСА</t>
  </si>
  <si>
    <t>6206100000 - ШТ-БЛУЗКИ, БЛУЗЫ БЛУЗОНЫ ЖЕНСКИЕ ИЛИ ДЛЯ ДЕВОЧЕК ИЗ ШЕЛКОВЫХ НИТЕЙ ИЛИ ПРЯЖИ ИЗ ШЕЛКОВЫХ ОТХОДОВ</t>
  </si>
  <si>
    <t>8459390000 - ШТ-ПРОЧИЕ СТАНКИ РАСТОЧНО-ФРЕЗЕРНЫЕ</t>
  </si>
  <si>
    <t>8301401100 - ЗАМКИ, ПРЕДНАЗНАЧЕННЫЕ ДЛЯ УСТАНОВКИ В ДВЕРЯХ ЗДАНИЙ, ЦИЛИНДРОВЫЕ</t>
  </si>
  <si>
    <t>6204310000 - ШТ-ЖАКЕТЫ И БЛАЙЗЕРЫ ЖЕНСКИЕ ИЛИ ДЛЯ ДЕВОЧЕК ИЗ ШЕРСТЯНОЙ ПРЯЖИ ИЛИ ПРЯЖИ ИЗ ТОНКОГО ВОЛОСА ЖИВОТНЫХ</t>
  </si>
  <si>
    <t>6113001000 - ПРЕДМЕТЫ ОДЕЖДЫ ИЗ ТРИКОТАЖНОГО ПОЛОТНА МАШИННОГО ИЛИ РУЧНОГО ВЯЗАНИЯ ТОВ. ПОЗ. 5903, 5906 ИЛИ 5907 ИЗ ТРИКОТАЖНОГО ПОЛОТНА МАШИННОГО ИЛИ РУЧНОГО ВЯЗАНИЯ ТОВ.ПОЗ. 5906</t>
  </si>
  <si>
    <t>6912002300 - СТОЛОВАЯ ПОСУДА И КУХОННАЯ ИЗ КАМЕННОЙ КЕРАМИКИ</t>
  </si>
  <si>
    <t>8536700003 - СОЕДИНИТЕЛИ ДЛЯ ВОЛОКОН ОПТИЧЕСКИХ, ВОЛОКОННО-ОПТИЧЕСКИХ ЖГУТОВ ИЛИ КАБЕЛЕЙ: ИЗ ЧЕРНЫХ МЕТАЛЛОВ</t>
  </si>
  <si>
    <t>8536700001 - СОЕДИНИТЕЛИ ДЛЯ ВОЛОКОН ОПТИЧЕСКИХ, ВОЛОКОННО-ОПТИЧЕСКИХ ЖГУТОВ ИЛИ КАБЕЛЕЙ:ИЗ МАТЕРИАЛОВ ТОВАРНЫХ ПОЗИЦИЙ 3901 - 3914</t>
  </si>
  <si>
    <t>8424411000 - ШТ-РАСПЫЛИТЕЛИ ПЕРЕНОСНЫЕ ДЛЯ СЕЛЬСКОГО ХОЗЯЙСТВА ИЛИ САДОВОДСТВА, ДЛЯ ПОЛИВА</t>
  </si>
  <si>
    <t>6813890009 - ПРОЧ. ФРИКЦИОННЫЕ МАТЕРИАЛЫ И ИЗДЕЛИЯ ИЗ НИХ(ЛИСТЫ,РУЛОНЫ,ЛЕНТЫ,СЕГМЕНТЫ,ДИСКИ,ШАИБЫ,ПРОКЛАДКИ) НЕСМОНТИР., ИСПОЛЬЗУЕМЫЕ ДЛЯ ТОРМОЗОВ, СЦЕПЛЕНИЙ ИЛИ АНАЛОГИЧНЫХ УСТРОЙСТВ НЕ СОДЕРЖ. АСБЕСТ, ПРОЧИЕ</t>
  </si>
  <si>
    <t>7019900092 - ПРОКЛАДКИ И ОБМОТКИ ДЛЯ ИЗОЛЯЦИИ ТРУБ</t>
  </si>
  <si>
    <t>9026802000 - ШТ-ПРИБОРЫ ИЛИ АППАРАТУРА, ПРОЧИЕ: ЭЛЕКТРОННЫЕ</t>
  </si>
  <si>
    <t>8536500400 - ЭЛЕКТРОННЫЕ ПЕРЕКЛЮЧАТЕЛИ ПЕРЕМЕННОГО ТОКА, СОСТОЯЩИЕ ИЗ ОПТИЧЕСКИ СВЯЗАННЫХ ВХОДНОЙ И ВЫХОДНОЙ ЦЕПЕЙ (ПЕРЕКЛЮЧАТЕЛИ ПЕРЕМЕННОГО ТОКА НА ИЗОЛИРОВАННОМ ТИРИСТОРЕ)</t>
  </si>
  <si>
    <t>8431492000 - ЧАСТИ, ПРЕДНАЗНАЧЕННЫЕ ИСКЛЮЧИТЕЛЬНО ИЛИ В ОСНОВНОМ ДЛЯ МАШИН ИЛИ МЕХАНИЗМОВ ТОВАРНОЙ ПОЗИЦИИ 8426, 8429 ИЛИ 8430: ЧУГУННЫЕ ЛИТЫЕ ИЛИ СТАЛЬНЫЕ ЛИТЫЕ</t>
  </si>
  <si>
    <t>7606129208 - ПЛИТЫ,ЛИСТЫ,ПОЛОСЫ ИЛИ ЛЕНТЫ ТОЛЩИНОЙ &gt; 0,2 ММ, ПРЯМОУГ. (ВКЛ.КВАДРАТ.),ИЗ АЛЮМИНИЕВЫХ СПЛАВОВ, ПРОЧИЕ, ТОЛЩИНОЙ &lt; 3 ММ, ПРОЧИЕ</t>
  </si>
  <si>
    <t>4011100009 - ШТ-ШИНЫ ПНЕВМАТИЧЕСКИЕ РЕЗИНОВЫЕ НОВЫЕ ДЛЯ ЛЕГКОВЫХ АВТОМОБИЛЕЙ (ВКЛЮЧАЯ ГРУЗО-ПАССАЖИРСКИЕ АВТОМОБИЛИ-ФУРГОНЫ И СПОРТИВНЫЕ АВТОМОБИЛИ), ПРОЧИЕ</t>
  </si>
  <si>
    <t>4707100000 - НЕБЕЛЕНАЯ КРАФТ-БУМАГА ИЛИ КАРТОН ИЛИ ГОФРИРОВАННАЯ БУМАГА ИЛИ КАРТОН</t>
  </si>
  <si>
    <t>8467190000 - ШТ-ПРОЧИЕ ИНСТРУМЕНТЫ РУЧНЫЕ ПНЕВМАТИЧЕСКИЕ</t>
  </si>
  <si>
    <t>8431430000 - ЧАСТИ, ПРЕДНАЗНАЧЕННЫЕ ИСКЛЮЧИТЕЛЬНО ИЛИ В ОСНОВНОМ ДЛЯ БУРИЛЬНЫХ ИЛИ ПРОХОДЧЕСКИХ МАШИН СУБПОЗИЦИИ 843041 ИЛИ 843049</t>
  </si>
  <si>
    <t>2204218900 - Л-ВИНО ПОРТВЕЙН С ЗАЩИЩЕННЫМ НАИМЕНОВАНИЕМ ПО ПРОИСХОЖДЕНИЮ, С ФАКТИЧЕСКОЙ КОНЦЕНТРАЦИЕЙ СПИРТА БОЛЕЕ 15 ОБ.%, НО НЕ БОЛЕЕ 22 ОБ.%, ПРОИЗВЕДЕННЫЕ В ЕС, В СОСУДАХ ЕМКОСТЬЮ 2 Л ИЛИ МЕНЕЕ</t>
  </si>
  <si>
    <t>LR - ЛИБЕРИЯ</t>
  </si>
  <si>
    <t>2005995000 - ОВОЩИ ПРОЧИЕ, ПРИГОТОВЛЕННЫЕ ИЛИ КОНСЕРВИРОВАННЫЕ, БЕЗ ДОБАВЛЕНИЯ УКСУСА ИЛИ УКСУС.КИСЛОТЫ, НЕЗАМОРОЖЕННЫЕ,КРОМЕ ПРОДУКТОВ ТОВАРНОЙ ПОЗИЦИИ 2006:  ПРОЧИЕ СМЕСИ ОВОЩЕЙ</t>
  </si>
  <si>
    <t>5903101000 - М2-ТЕКСТИТЛЬНЫЕ МАТЕРИАЛЫ, КРОМЕ ТОВАРНОЙ ПОЗИЦИИ 5902, ПРОПИТАННЫЕ  ПОЛИВИНИЛХЛОРИДОМ</t>
  </si>
  <si>
    <t>4002490000 - ПРОЧИЙ КАУЧУК ХЛОРОПРЕНОВЫЙ (ХЛОРБУТАДИЕНОВЫЙ) (CR) В ПЕРВИЧНЫХ ФОРМАХ ИЛИ В ВИДЕ ПЛАСТИН, ЛИСТОВ ИЛИ ПОЛОС</t>
  </si>
  <si>
    <t>2831100000 - ДИТИОНИТЫ И СУЛЬФОКСИЛАТЫ НАТРИЯ</t>
  </si>
  <si>
    <t>2208905400 - Л 100% СПИРТА-ТЕКИЛА,СПИРТОВЫЕ НАСТОЙКИ (ИСКЛЮЧАЯ ЛИКЕРЫ), В СОСУДАХ 2Л ИЛИ МЕНЕЕ</t>
  </si>
  <si>
    <t>2005991000 - ОВОЩИ ПРОЧИЕ, ПРИГОТОВЛЕННЫЕ ИЛИ КОНСЕРВИРОВАННЫЕ, БЕЗ ДОБАВЛЕНИЯ УКСУСА ИЛИ УКСУС.КИСЛОТЫ, НЕЗАМОР.,КРОМЕ ПРОДУКТ.ТОВАРНОЙ ПОЗИЦИИ 2006:ПЛОДЫ РОДА CAPSICUM, КРОМЕ ПЕРЦА СТРУЧК.СЛАДКОГО И ПЕРЦА ДУШИСТОГО</t>
  </si>
  <si>
    <t>2101110098 - ЭКСТРАКТЫ, ЭССЕНЦИИ И КОНЦЕНТРАТЫ ПРОЧИЕ</t>
  </si>
  <si>
    <t>2007993909 - ПРОЧИЕ ПЛОДОВО-ЯГОДНЫЕ ДЖЕМЫ, ЖЕЛЕ, МАРМЕЛАДЫ, ПЮРЕ, ПАСТА С СОДЕРЖАНИЕМ САХАРА БОЛЕЕ 30 МАС.%, ПОДВЕРГНУТЫЕ ТЕПЛОВОЙ ОБРАБОТКЕ, ПРОЧИЕ</t>
  </si>
  <si>
    <t>GT - ГВАТЕМАЛА</t>
  </si>
  <si>
    <t>2903779000 - ПРОЧИЕ, ПЕРГАЛОГЕНИРОВАННЫЕ ТОЛЬКО ФТОРОМ И ХЛОРОМ: ПРОЧИЕ</t>
  </si>
  <si>
    <t>2817000000 - ОКСИД ЦИНКА; ПЕРОКСИД ЦИНКА</t>
  </si>
  <si>
    <t>MW - МАЛАВИ</t>
  </si>
  <si>
    <t>3923409000 - ПРОЧИЕ КАТУШКИ, ШПУЛЬКИ, БОБИНЫ И АНАЛОГИЧНЫЕ ИЗДЕЛИЯ ИЗ ПЛАСТМАСС</t>
  </si>
  <si>
    <t>0802320000 - ОРЕХИ ГРЕЦКИЕ БЕЗ СКОРЛУПЫ СВЕЖИЕ ИЛИ СУШЕНЫЕ</t>
  </si>
  <si>
    <t>2204212800 - Л-ВИНО ВЕНЕТО БЕЛОЕ ВИНОГРАДНОЕ НАТУРАЛЬНОЕ, С ЗАЩИЩЕННЫМ НАИМЕНОВАНИЕМ ПО ПРОИСХОЖДЕНИЮ (PDO), В СОСУДАХ ЕМКОСТЬЮ 2 Л ИЛИ МЕНЕЕ, ПРОИЗВЕДЕННЫЕ В ЕС, С ФАКТИЧЕСКОЙ КОНЦЕНТРАЦИЕЙ СПИРТА НЕ БОЛЕЕ 15 ОБ.%</t>
  </si>
  <si>
    <t>5407720000 - М2-ПРОЧИЕ ТКАНИ, СОДЕРЖАЩИЕ ПО МАССЕ НЕ МЕНЕЕ 85% СИНТЕТИЧЕСКИХ НИТЕЙ,  ОКРАШЕННЫЕ</t>
  </si>
  <si>
    <t>5603141009 - ПРОЧИЕ НЕТКАНЫЕ МАТЕРИАЛЫ ИЗ ХИМИЧЕСКИХ НИТЕЙ, С ПОКРЫТИЕМ, С ПОВЕРХНОСТНОЙ ПЛОТНОСТЬЮ БОЛЕЕ 150 Г/КВ.М</t>
  </si>
  <si>
    <t>2826908000 - ПРОЧИЕ КОМПЛЕКСНЫЕ СОЛИ ФТОРА,ПРОЧИЕ</t>
  </si>
  <si>
    <t>2519901000 - ПРОЧИЕ ОКСИДЫ МАГНИЯ, КРОМЕ КАЛЬЦИНИРОВАННОГО ПРИРОДНОГО КАРБОНАТА МАГНИЯ, С ПРИМЕСЯМИ ИЛИ БЕЗ ПРИМЕСЕЙ</t>
  </si>
  <si>
    <t>1602491900 - ПРОЧИЕ ИЗДЕЛИЯ И КОНСЕРВЫ ИЗ ПРОЧИХ СМЕСЕЙ ЧАСТЕЙ ДОМАШНЕЙ СВИНЬИ, СОДЕРЖАЩИЕ 80 МАС.% МЯСА ИЛИ СУБПРОДУКТОВ, ВКЛЮЧАЯ ЖИРЫ ЛЮБОГО ВИДА И ПРОИСХОЖДЕНИЯ</t>
  </si>
  <si>
    <t>5205220000 - ПРЯЖА Х/Б, СОДЕРЖИТ ХЛОПКА 85% И БОЛЕЕ, НЕ РАСФАСОВАННАЯ ДЛЯ РОЗН. ПРОДАЖИ ОДНОНИТОЧНАЯ ИЗ ВОЛОКОН, ГРЕБЕННОГО ПРОЧЕСА, ЛИНЕЙНОЙ ПЛОТНОСТИ МЕНЕЕ 714,29, НО НЕ МЕНЕЕ 232,56 ДТЕКСА (МЕТР.НОМЕРА ОТ 14...</t>
  </si>
  <si>
    <t>5403330000 - ПРОЧИЕ НИТИ ВИСКОЗНЫЕ (КРОМЕ ШВЕЙНЫХ), ОДИНОЧНЫЕ, С ЧИСЛОМ КРУЧЕНИЙ  БОЛЬЕ 120 КР/МБ НЕРАСФАСОВАННЫЕ ДЛЯ РОЗНИЧНОЙ ПРОДАЖИ</t>
  </si>
  <si>
    <t>MD - МОЛДОВА, РЕСПУБЛИКА</t>
  </si>
  <si>
    <t>2825901900 - ПРОЧИЕ ОКСИД, ГИДРОКСИД И ПЕРОКСИД КАЛЬЦИЯ</t>
  </si>
  <si>
    <t>2610000000 - РУДЫ И КОНЦЕНТРАТЫ ХРОМОВЫЕ</t>
  </si>
  <si>
    <t>1104191000 - ЗЕРНО ПЛЮЩЕНОЕ ИЛИ ПЕРЕРАБОТАННОЕ В ХЛОПЬЯ ИЗ ПШЕНИЦЫ</t>
  </si>
  <si>
    <t>4823908596 - С КЛЕЕМ ИЛИ САМОКЛЕЯЩАЯСЯ БУМАГА ИЛИ КАРТОН, НЕ ВКЛЮЧЕННЫЕ В ТОВАРНУЮ ПОЗИЦИЮ 4811</t>
  </si>
  <si>
    <t>4823709000 - ПРОЧИЕ ИЗДЕЛИЯ ИЗ БУМАЖНОЙ МАССЫ, ЛИТЫЕ ИЛИ ПРЕСОВАННЫЕ</t>
  </si>
  <si>
    <t>4803003109 - КРЕПИРОВАННАЯ БУМАГА ИЛИ ПОЛОТНО ИЗ ВОЛОКОН ЦЕЛЛЮЛОЗЫ С МАССОЙ 1 М КВ. КАЖДОГО СЛОЯ НЕ БОЛЕЕ 25 Г/КВ.М, ПРОЧИЕ</t>
  </si>
  <si>
    <t>4418997000 - ПРОЧИЕ ИЗДЕЛИЯ ДЕРЕВЯННЫЕ, ВКЛЮЧАЯ ЯЧЕИСТЫЕ ДЕРЕВЯННЫЕ ПАНЕЛИ, ПАНЕЛИ НАПОЛЬНЫЕ СОБРАННЫЕ</t>
  </si>
  <si>
    <t>6002900000 - ПРОЧИЕ ТРИКОТАЖНЫЕ ПОЛОТНА МАШИННОГО ИЛИ РУЧНОГО ВЯЗАНИЯ ШИРИНОЙ НЕ БОЛЕ 30СМ, СОДЕРЖАЩИЕ 5 МАС% ИЛИ БОЛЕЕ РЕЗИНОВЫХ НИТЕЙ, КРОМЕ ПОЛОТЕН ТОВ. ПОЗ. 6001</t>
  </si>
  <si>
    <t>3925300000 - СТАВНИ, ШТОРЫ (ВКЛЮЧАЯ ВЕНЕЦИАНСКИЕ ЖАЛЮЗИ), АНАЛОГИЧНЫЕ ИЗДЕЛИЯ И ИХ ЧАСТИ, ИЗ ПЛАСТМАСС</t>
  </si>
  <si>
    <t>2208907500 - Л 100% СПИРТА-НАСТОЙКИ СПИРТОВЫЕ ТЕКИЛА (ИСКЛ.ЛИКЕРЫ), В СОСУДАХ ЕМКОСТЬЮ БОЛЕЕ 2 Л.</t>
  </si>
  <si>
    <t>0701909000 - ПРОЧИЙ КАРТОФЕЛЬ, СВЕЖИЙ ИЛИ ОХЛАЖДЕННЫЙ</t>
  </si>
  <si>
    <t>0904120000 - ПЕРЕЦ РОДА PIPER ДРОБЛЕНЫЙ ИЛИ МОЛОТЫЙ</t>
  </si>
  <si>
    <t>0201300008 - ПРОЧЕЕ МЯСО КРУПНОГО РОГАТОГО СКОТА СВЕЖЕЕ ИЛИ ОХЛАЖДЕННОЕ ОБВАЛЕННОЕ, ПРОЧЕЕ</t>
  </si>
  <si>
    <t>0405101900 - ПРОЧЕЕ НАТУРАЛЬНОЕ СЛИВОЧНОЕ МАСЛО С СОДЕРЖАНИЕМ ЖИРА НЕ БОЛЕЕ 85%, В ПРОЧЕЙ УПАКОВКЕ</t>
  </si>
  <si>
    <t>4808400009 - КРАФТ-БУМАГА, КРЕПИРОВАННАЯ ИЛИ ГОФРИРОВАННАЯ, ТИСНЕНАЯ ИЛИ НЕТИСНЕНАЯ, ПЕРФОРИРОВАННАЯ ИЛИ НЕПЕРФОРИРОВАННАЯ, ПРОЧАЯ</t>
  </si>
  <si>
    <t>5407611000 - М2-ТКАНИ ПРОЧИЕ СОДЕР. 85 МАС.% ИЛИ БОЛЕЕ НЕТЕКСТРУРИРОВАННЫХ  ПОЛИЭФИРНЫХ СНЕОТБЕЛЕННЫХ ИЛИ ОТБЕЛЕННЫХ НИТЕЙ</t>
  </si>
  <si>
    <t>4419110000 - ДОСКИ ДЛЯ НАРЕЗАНИЯ ХЛЕБА, РАЗДЕЛОЧНЫЕ ДОСКИ И АНАЛОГИЧНЫЕ ДОСКИ ИЗ БАМБУКА</t>
  </si>
  <si>
    <t>4009120009 - ПРОЧИЕ ТРУБЫ,ТРУБКИ И ШЛАНГИ ИЗ ВУЛКАНИЗМРОВАННОЙ РЕЗИНЫ</t>
  </si>
  <si>
    <t>2204214700 - Л-ВИНО ЛАНГЕДОК-РУССИЛЬОН ВИНОГРАДНОЕ НАТУРАЛЬНОЕ, С ЗАЩИЩЕННЫМ НАИМЕНОВАНИЕМ ПО ПРОИСХОЖДЕНИЮ, В СОСУДАХ ЕМКОСТЬЮ 2 Л ИЛИ МЕНЕЕ, ПРОИЗВЕДЕННЫЕ В ЕС, С ФАКТИЧЕСКОЙ КОНЦЕНТРАЦИЕЙ СПИРТА НЕ БОЛЕЕ 15 ОБ.%</t>
  </si>
  <si>
    <t>5602900000 - ПРОЧИЕ ФЕТР И ВОЙЛОК</t>
  </si>
  <si>
    <t>4811590009 - ПРОЧИЕ БУМАГА И КАРТОН С ПОКРЫТИЕМ, ПРОПИТКОЙ ИЛИ ЛАМИНИРОВАННЫЕ</t>
  </si>
  <si>
    <t>0704100000 - КАПУСТА ЦВЕТНАЯ И БРОККОЛИ, СВЕЖАЯ ИЛИ ОХЛАЖДЕННАЯ</t>
  </si>
  <si>
    <t>KE - КЕНИЯ</t>
  </si>
  <si>
    <t>4805199000 - ПРОЧАЯ БУМАГА НЕМЕЛОВАННЫЕ ПРОЧИЕ, В РУЛОНАХ ИЛИ ЛИСТАХ, БЕЗ ДАЛЬНЕЙШЕЙ ОБРАБОТКИ ИЛИ ОБРАБОТАННЫЕ КАК ЭТО УКАЗАНО В ПРИМЕЧАНИИ 3 К ДАННОЙ ГРУППЕ</t>
  </si>
  <si>
    <t>4802618000 - БУМАГА И КАРТОН ПРОЧИЕ, В РУЛОНАХ, С СОДЕРЖ. ВОЛОКОН, ПОЛУЧЕННЫХ МЕХАНИЧЕСКИМ ИЛИ ХИМИКО-МЕХАНИЧЕСКИМ СПОСОБОМ, БОЛЕЕ 10% ОТ ОБЩЕЙ МАССЫ ВОЛОКНА, ПРОЧИЕ</t>
  </si>
  <si>
    <t>3920690000 - ПЛИТЫ, ЛИСТЫ, ПЛЕНКИ, ФОЛЬГА И ПОЛОСА ПРОЧИЕ, НЕПОРИСТЫЕ И НЕАРМИРОВАННЫЕ, НЕСЛОИСТЫЕ, БЕЗ ПОДЛОЖКИ И НЕ СОЕДИНЕННЫЕ АНАЛОГИЧНЫМ СПОСОБОМ С ДРУГИМИ МАТЕРИАЛАМИ, ИЗ ПРОЧИХ СЛОЖНЫХ ПОЛИЭФИРОВ</t>
  </si>
  <si>
    <t>3812209000 - ПРОЧИЕ ПЛАСТИФИКАТОРЫ СОСТАВНЫЕ ДЛЯ КАУЧУКА ИЛИ ПЛАСТМАСС</t>
  </si>
  <si>
    <t>1704906200 - КОНДИТЕРСКИЕ ИЗДЕЛИЯ ИЗ САХАРА (ВКЛЮЧАЯ БЕЛЫЙ ШОКОЛАД), НЕ СОДЕРЖАЩИЕ КАКАО: ПРОЧИЕ: ПРОЧИЕ:ПОКРЫТЫЕ САХАРОМ (ДРАЖИРОВАННЫЕ) ТОВАРЫ</t>
  </si>
  <si>
    <t>0207459309 - ПРОЧАЯ ЖИРНАЯ ПЕЧЕНЬ, ПРОЧАЯ ЗАМОРОЖЕННАЯ</t>
  </si>
  <si>
    <t>3824400000 - ДОБАВКИ ГОТОВЫЕ ДЛЯ ЦЕМЕНТОВ, СТРОИТЕЛЬНЫХ РАСТВОРОВ ИЛИ БЕТОНОВ</t>
  </si>
  <si>
    <t>3506990000 - ПРОЧИЕ ГОТОВЫЕ КЛЕИ И ПРОЧИЕ ГОТОВЫЕ АДГЕЗИВЫ; ПРОЧИЕ ПРОДУКТЫ, ПРИГОДНЫЕ ДЛЯ ИСПОЛЬЗОВАНИЯ В КАЧЕСТВЕ КЛЕЕВ ИЛИ АДГЕЗИВОВ, РАСФ. ДЛЯ РОЗН. ПРОДАЖИ В КАЧ-ВЕ КЛЕЕВ... , НЕТТО-МАССОЙ НЕ БОЛЕЕ 1 КГ</t>
  </si>
  <si>
    <t>3905120000 - ПОЛИВИНИЛАЦЕТАТ ДИСПЕРГИРОВАННЫЙ В ВОДЕ</t>
  </si>
  <si>
    <t>1601009909 - ПРОЧИЕ КОЛБАСЫ И АНАЛОГИЧНЫЕ ПРОДУКТЫ</t>
  </si>
  <si>
    <t>BH - БАХРЕЙН</t>
  </si>
  <si>
    <t>3901908000 - ПРОЧИЕ ПОЛИМЕРЫ ЭТИЛЕНА В ПЕРВИЧНЫХ ФОРМАХ</t>
  </si>
  <si>
    <t>3815120000 - КАТАЛИЗАТОРЫ НА НОСИТЕЛЯХ, СОДЕРЖАЩИЕ В КАЧЕСТВЕ АКТИВНОГО КОМПОНЕНТА ДРАГОЦЕННЫЕ МЕТАЛЛЫ ИЛИ ИХ СОЕДИНЕНИЯ</t>
  </si>
  <si>
    <t>3307200000 - ДЕЗОДОРАНТЫ И АНТИПЕРСПИРАНТЫ ИНДИВИДУАЛЬНОГО НАЗНАЧЕНИЯ</t>
  </si>
  <si>
    <t>0406105002 - ПРОЧИЙ ТВОРОГ С СОДЕРЖАНИЕМ ЖИРА НЕ БОЛЕЕ 40 МАС.%</t>
  </si>
  <si>
    <t>1106309000 - ПРОЧИЕ МУКА ТОНКОГО И ГРУБОГО ПОМОЛА И ПОРОШОК ИЗ ПРОДУКТОВ ГРУППЫ 08</t>
  </si>
  <si>
    <t>3302101000 - ПРЕПАРАТЫ, ИСПОЛЬЗУЕМЫЕ ДЛЯ ПРОИЗВОДСТВА НАПИТКОВ, СОДЕРЖАЩИЕ ВСЕ КОМПОНЕНТЫ, ПРИДАЮЩИЕ ВКУС И ЗАПАХ, ХАРАКТЕРИЗУЮЩИЕ НАПИТОК И СОДЕРЖАЩИЕ БОЛЕЕ 0.5 ОБ.% СПИРТА</t>
  </si>
  <si>
    <t>1601009901 - КОЛБАСЫ И АНАЛОГИЧНЫЕ ПРОДУКТЫ ИЗ МЯСА, МЯСНЫХ СУБПРОДУКТОВ ИЛИ КРОВИ</t>
  </si>
  <si>
    <t>0813401000 - ПЕРСИКИ СУШЕНЫЕ, ВКЛЮЧАЯ НЕКТАРИНЫ</t>
  </si>
  <si>
    <t>4202121900 - ШТ-ПРОЧИЕ САКВОЯЖИ, ЧЕМОДАНЫ, ДАМСКИЕ СУМКИ-ЧЕМОДАНЧИКИ, И АНАЛОЛОГИЧНЫЕ ИЗДЕЛИЯ ИЗ ЛИСТОВ С ЛИЦЕВОЙ ПОВЕРХНОСТЬЮ ИЗ ПОЛИМЕРНЫХ МАТЕРИАЛОВ</t>
  </si>
  <si>
    <t>3306900000 - ПРОЧИЕ СРЕДСТВА ДЛЯ ГИГИЕНЫ ПОЛОСТИ РТА ИЛИ ЗУБОВ, ВКЛЮЧАЯ ФИКСИРУЮЩИЕ ПОРОШКИ И ПАСТЫ ДЛЯ ЗУБНЫХ ПРОТЕЗОВ; НИТКИ, ИСПОЛЬЗУЕМЫЕ ДЛЯ ОЧИСТКИ МЕЖЗУБНЫХ ПРОМЕЖУТКОВ В ИНДИВИДУАЛЬНОЙ УПАКОВКИ ДЛЯ РОЗ. ПР.</t>
  </si>
  <si>
    <t>2008119800 - ПРОЧИЙ АРАХИС, В ПЕРВИЧНЫХ УПАКОВКАХ НЕТТО-МАССОЙ НЕ БОЛЕЕ 1 КГ</t>
  </si>
  <si>
    <t>0902200000 - ПРОЧИЙ ЧАЙ ЗЕЛЕНЫЙ (НЕФЕРМЕНТИРОВАННЫЙ) С ВКУСО-АРОМАТИЧЕСКИМИ ДОБАВКАМИ  ИЛИ БЕЗ НИХ</t>
  </si>
  <si>
    <t>1202420000 - АРАХИС ЛУЩЕНЫЙ, ДРОБЛЕНЫЙ ИЛИ НЕДРОБЛЕНЫЙ</t>
  </si>
  <si>
    <t>3207100000 - ПИГМЕНТЫ ГОТОВЫЕ, ГЛУШИТЕЛИ СТЕКЛА, КРАСКИ И АНАЛОГИЧНЫЕ ПРЕПАРАТЫ</t>
  </si>
  <si>
    <t>2936240000 - КИСЛОТА D- И DL-ПАНТОТЕНОВАЯ (ВИТАМИН В3 ИЛИ ВИТАМИН В5), ЕЕ ПРОИЗВОДНЫЕ</t>
  </si>
  <si>
    <t>2914401000 - 4-ГИДРОКСИ-4-МЕТИЛПЕНТАН-2-ОН (СПИРТ ДИАЦЕТОНОВЫЙ)</t>
  </si>
  <si>
    <t>1904209900 - ПРОЧ.ГОТОВЫЕ ПИЩЕВЫЕ ПРОДУКТЫ,ПОЛУЧ.ИЗ НЕОБЖАРЕННЫХ ЗЕРН.ХЛОПЬЕВ ИЛИ СМЕСЕЙ ИЗ НЕОБЖАРЕННЫХ ЗЕРН.ХЛОПЬЕВ С ЖАРЕННЫМИ ЗЕРН.ХЛОПЬЯМИ ИЛИ С ВЗДУТЫМИ ЗЕРНАМИ ЗЛАКОВ,ПРОЧИЕ</t>
  </si>
  <si>
    <t>2008939100 - КЛЮКВА (VACCINIUM MACROCARPON, VACCINIUM OXYCOCCOS, VACCINIUM VITIS-IDAEA),  НЕ СОДЕРЖАЩАЯ СПИРТОВЫЕ ДОБАВКИ, СОДЕРЖАЩАЯ ДОБАВКИ САХАРА, В ПЕРВИЧНЫХ УПАКОВКАХ НЕТТО-МАССОЙ БОЛЕЕ 1 КГ</t>
  </si>
  <si>
    <t>2101209200 - ГОТОВЫЕ ПРОДУКТЫ НА ОСНОВЕ ЭКСТРАКТОВ, ЭССЕНЦИЙ ИЛИ КОНЦЕНТРАТОВ ЧАЯ ИЛИ МАТЕ, ИЛИ ПАРАГВАЙСКОГО ЧАЯ</t>
  </si>
  <si>
    <t>2205101000 - Л-ВЕРМУТЫ И ВИНОГРАДНЫЕ НАТУРАЛЬНЫЕ ВИНА ПРОЧИЕ С ДОБАВЛЕНИЕМ РАСТИТЕЛЬНЫХ ИЛИ АРОМАТИЧЕСКИХ ВЕЩЕСТВ, В СОСУДАХ ЕМКОСТЬЮ 2Л ИЛИ МЕНЕЕ,  ФАКТИЧЕСКОЙ КОНЦЕНТРАЦИЕЙ СПИРТА 18 ОБ.% ИЛИ МЕНЕЕ</t>
  </si>
  <si>
    <t>2204229500 - Л-БЕЛЫЕ, ПРОЧИЕ СОРТОВЫЕ ВИНА, С ЗАЩИЩЕННЫМ НАИМЕНОВАНИЕМ ПО ПРОИСХОЖДЕНИЮ (PROTECTED DESIGNATION OF ORIGIN, PDO) ИЛИ С ЗАЩИЩЕННЫМ ГЕОГРАФИЧЕСКИМ УКАЗАНИЕМ (PROTECTED GEOGRAPHICAL INDICATION, PGI)</t>
  </si>
  <si>
    <t>7019650009 - ПРОЧИЕ РАЗРЕЖЕННЫЕ ТКАНИ ШИРИНОЙ НЕ БОЛЕЕ 30 СМ, СКРЕПЛЕННЫЕ МЕХАНИЧЕСКИ</t>
  </si>
  <si>
    <t>4810998000 - БУМАГА И КАРТОН ПРОЧИЕ</t>
  </si>
  <si>
    <t>4805300000 - БУМАГА И КАРТОН НЕМЕЛОВАННЫЕ ПРОЧИЕ, В РУЛОНАХ ИЛИ ЛИСТАХ, БЕЗ ДАЛЬНЕЙШЕЙ ОБРАБОТКИ ИЛИ ОБРАБОТАННЫЕ, КАК ЭТО УКАЗАНО В ПРИМЕЧАНИИ 3 К ДАННОЙ ГРУППЕ: БУМАГА ОБЕРТОЧНАЯ СУЛЬФИТНАЯ</t>
  </si>
  <si>
    <t>2501009900 - ПРОЧАЯ СОЛЬ ДЛЯ ХИМИЧЕСКИХ ПРЕВРАЩЕНИЙ, ДЕНАТУРИРОВАННАЯ ИЛИ ДЛЯ ПРОМЫШЛЕННЫХ ЦЕЛЕЙ, А ТАКЖЕ СОДЕРЖАЩАЯ ДОБАВКИ АГЕНТОВ, ПРЕПЯТСТВУЮЩИХ СЛИПАНИЮ ЧАСТИЦ</t>
  </si>
  <si>
    <t>2839190000 - ПРОЧИЕ СИЛИКАТЫ НАТРИЯ</t>
  </si>
  <si>
    <t>3304200000 - СРЕДСТВА ДЛЯ МАКИЯЖА ГЛАЗ</t>
  </si>
  <si>
    <t>2835310000 - ТРИФОСФАТ НАТРИЯ (ТРИПОЛИФОСФАТ НАТРИЯ)</t>
  </si>
  <si>
    <t>2915500000 - КИСЛОТА ПРОПИОНОВАЯ, ЕЕ СОЛИ И СЛОЖНЫЕ ЭФИРЫ</t>
  </si>
  <si>
    <t>1515906900 - В ТВЕРДОМ ВИДЕ, ПРОЧИЕ; В ЖИДКОМ ВИДЕ</t>
  </si>
  <si>
    <t>7019900029 - ПРОЧИЕ ТКАНИ ИЗ СТЕКЛОВОЛОКНА</t>
  </si>
  <si>
    <t>7019900021 - ИЗ РОВИНГОВ</t>
  </si>
  <si>
    <t>2922410000 - ЛИЗИН И ЕГО СЛОЖНЫЕ ЭФИРЫ; СОЛИ ЭТИХ СОЕДИНЕНИЙ</t>
  </si>
  <si>
    <t>0206210000 - ЯЗЫКИ КРУПНОГО РОГАТОГО СКОТА, МОРОЖЕНЫЕ</t>
  </si>
  <si>
    <t>6804300000 - КАМНИ ДЛЯ РУЧНОЙ ЗАТОЧКИ ИЛИ ПОЛИРОВКИ И ИХ ЧАСТИ ИЗ ПРИРОДНОГО КАМНЯ,ИЗ АГЛОМЕРИРОВАННЫХ ПРИРОДНЫХ ИЛИ ИСКУССТВЕННЫХ АБРАЗИВОВ ИЛИ ИЗ КЕРАМИКИ, В СБОРЕ С ДЕТ. ИЗ ДР. МАТЕРИАЛОВ ИЛИ БЕЗ ЭТИХ ДЕТАЛЕЙ</t>
  </si>
  <si>
    <t>6102301000 - ШТ-ПАЛЬТО, ПОЛУПАЛЬТО, НАКИДКИ, ПЛАЩИ И АНАЛОГИЧНЫЕ ИЗДЕЛИЯ  ЖЕНСКИЕ ИЛИ ДЛЯ ДЕВОЧЕК ИЗ ХИМИЧЕСКИХ НИТЕЙ, ТРИКОТАЖНЫЕ, КРОМЕ ИЗДЕЛИЙ ТОВАРНОЙ ПОЗИЦИИ 6104</t>
  </si>
  <si>
    <t>1905904500 - ПРОЧЕЕ СУХОЕ ПЕЧЕНЬЕ</t>
  </si>
  <si>
    <t>9504500009 - ШТ-КОНСОЛИ ДЛЯ ВИДЕОИГР И ОБОРУДОВАНИЕ ДЛЯ ВИДЕОИГР, КРОМЕ УКАЗАННЫХ В СУБПОЗИЦИИ 9504 30, ПРОЧИЕ</t>
  </si>
  <si>
    <t>2008199500 - ПРОЧИЕ ОРЕХИ ОБЖАРЕННЫЕ, В ПЕРВИЧНЫХ УПАКОВКАХ НЕТТО-МАССОЙ НЕ БОЛЕЕ 1 КГ</t>
  </si>
  <si>
    <t>9013800000 - ШТ-ЛАЗЕРЫ, КРОМЕ ЛАЗЕРНЫХ ДИОДОВ; ПРИБОРЫ И ИНСТРУМЕНТЫ ОПТИЧЕСКИЕ ПРОЧИЕ, В ДРУГОМ МЕСТЕ ДАННОЙ ГРУППЫ НЕ ПОИМЕНОВАННЫЕ ИЛИ НЕ ВКЛЮЧЕННЫЕ: УСТРОЙСТВА, ПРИБОРЫ И ИНСТРУМЕНТЫ ПРОЧИЕ</t>
  </si>
  <si>
    <t>6911100000 - ПОСУДА СТОЛОВАЯ И КУХОННАЯ ИЗ ФАРФОРА</t>
  </si>
  <si>
    <t>6203431900 - ШТ-ПРОЧИЕ БРЮКИ И БРИДЖИ МУЖСКИЕ ИЛИ ДЛЯ МАЛЬЧИКОВ ИЗ СИНТЕТИЧЕСКИХ НИТЕЙ</t>
  </si>
  <si>
    <t>BD - БАНГЛАДЕШ</t>
  </si>
  <si>
    <t>2925199500 - ПРОЧИЕ ИМИДЫ И ИХ ПРОИЗВОДНЫЕ; СОЛИ ЭТИХ СОЕДИНЕНИЙ</t>
  </si>
  <si>
    <t>1902309000 - ПРОЧИЕ МАКАРОННЫЕ ИЗДЕЛИЯ</t>
  </si>
  <si>
    <t>6214400000 - ШТ-ШАЛИ, ШАРФЫ, КАШНЕ, МАНТИЛЬИ, ВУАЛИ И АНАЛОГИЧНЫЕ ИЗДЕЛИЯ ИЗ ИСКУССТВЕННЫХ НИТЕЙ</t>
  </si>
  <si>
    <t>6505009000 - ШЛЯПЫ И ПРОЧИЕ ГОЛОВНЫЕ УБОРЫ, ПРОЧИЕ</t>
  </si>
  <si>
    <t>6912002100 - ПОСУДА СТОЛОВАЯ И КУХОННАЯ  ИЗ ГРУБОЙ КЕРАМИКИ</t>
  </si>
  <si>
    <t>6814900000 - ПЛАСТИНЫ, ЛИСТЫ И ЛЕНТЫ ИЗ АГЛОМЕРИРОВАННОЙ ИЛИ РЕКОНСТРУИРОВАННОЙ СЛЮДЫ НА ОСНОВЕ ИЛИ БЕЗ НЕЕ</t>
  </si>
  <si>
    <t>2909498009 - ПРОЧИЕ ЭФИРОСПИРТЫ И ИХ ГАЛОГЕНИРОВАННЫЕ, СУЛЬФИРОВАННЫЕ, НИТРОВАННЫЕ ИЛИ НИТРОЗИРОВАННЫЕ ПРОИЗВОДНЫЕ: ПРОЧИЕ</t>
  </si>
  <si>
    <t>2906210000 - СПИРТ БЕНЗИЛОВЫЙ</t>
  </si>
  <si>
    <t>1902201000 - МАКАРОННЫЕ ИЗДЕЛИЯ, С НАЧИНКОЙ, ПОДВЕРГНУТЫЕ ИЛИ НЕ ПОДВЕРГНУТЫЕ ТЕПЛОВОЙ ОБРАБАБОТКЕ ИЛИ ПРИГОТОВЛЕННЫЕ ДРУГИМ СПОСОБОМ, СОДЕРЖАЩИЕ  БОЛЕЕ 20 М  АС.% РЫБЫ,РАКООБРАЗНЫХ ИЛИ ДР. ВОДНЫХ БЕСПОЗВОНОЧНЫХ</t>
  </si>
  <si>
    <t>8539390000 - ШТ-ПРОЧИЕ ЛАМПЫ ГАЗОРАЗРЯДНЫЕ, ЗА ИСКЛЮЧЕНИЕМ ЛАМП УЛЬТРАФИОЛЕТОВОГО ИЗЛУЧЕНИЯ</t>
  </si>
  <si>
    <t>5401101400 - НИТКИ ШВЕЙНЫЕ ИЗ СИНТЕТИЧЕСКИХ НИТЕЙ НЕ РАСФАСОВАННЫЕ ДЛЯ РОЗНИЧНОЙ ПРОДАЖИ С СЕРДЕЧНИКОМ ПРОЧИЕ</t>
  </si>
  <si>
    <t>5401101200 - НИТКИ ШВЕЙНЫЕ, ИЗ СИНТЕТИЧЕСКИХ НИТЕЙ,НЕ РАСФАСОВАННЫЕ ДЛЯ РОЗНИЧНОЙ ПРОДАЖИ</t>
  </si>
  <si>
    <t>5514230000 - М2-ПРОЧИЕ ТКАНИ, СОДЕРЖАЩИЕ ПО МАССЕ МЕНЕЕ 85% ПОЛИЭФИРНЫХ ВОЛОКОН С  ДОБАВЛЕНИЕМ В ОСНОВНОМ ИЛИ ИСКЛЮЧИТЕЛЬНО ХЛОПКА, С ПОВЕРХНОСТНОЙ  ПЛОТНОСТЬЮ БОЛЕЕ 170 Г/М2, ОКРАШЕННЫЕ</t>
  </si>
  <si>
    <t>6006210000 - ТРИКОТАЖНЫЕ ПОЛОТНА МАШИННОГО ИЛИ РУЧНОГО ВЯЗАНИЯ ПРОЧИЕ, ИЗ Х\Б ПРЯЖИ, НЕОТБЕЛЕННЫЕ ИЛИ ОТБЕЛЕННЫЕ</t>
  </si>
  <si>
    <t>6211490009 - ПРЕДМЕТЫ ОДЕЖДЫ ПРОЧИЕ ЖЕНСКИЕ ИЛИ ДЛЯ ДЕВОЧЕК ИЗ ПРОЧИХ ТЕКСТИЛЬНЫХ МАТЕРИАЛОВ</t>
  </si>
  <si>
    <t>5601221000 - ВАТА ИЗ ХИМИЧЕСКИХ НИТЕЙ В РУЛОНАХ ДИАМЕТРОМ НЕ БОЛЕЕ 8 ММ</t>
  </si>
  <si>
    <t>0403207100 - ЙОГУРТ СО ВКУСО-АРОМАТИЧЕСКИМИ ДОБАВКАМИ ИЛИ С ДОБАВЛЕНИЕМ ФРУКТОВ, ОРЕХОВ ИЛИ КАКАО, ПРОЧИЙ, С СОДЕРЖАНИЕМ МОЛОЧНОГО ЖИРА НЕ БОЛЕЕ 3 МАС.%</t>
  </si>
  <si>
    <t>0105111900 - ШТ-ПРОЧИЕ ЦЫПЛЯТА ПЛЕМЕННОГО РАЗВЕДЕНИЯ [ПРАРОДИТЕЛЬСКИЕ И МАТЕРИНСКИЕ  ЛИНИИ] ВИДА CALLUS DOMESTICUS МАССОЙ НЕ БОЛЕЕ 185 Г</t>
  </si>
  <si>
    <t>1905321100 - ВАФЛИ И ВАФЕЛЬНЫЕ ОБЛАТКИ ПРОЧИЕ, ПОЛНОСТЬЮ ИЛИ ЧАСТИЧНО ПОКРЫТЫЕ ШОКОЛАДОМ ИЛИ ДРУГИМИ ИЗДЕЛИЯМИ, СОДЕРЖАЩИМИ КАКАО, В ПЕРВИЧНЫХ УПАКОВКАХ НЕТТО-МАССОЙ НЕ БОЛЕЕ 85 Г</t>
  </si>
  <si>
    <t>9029203809 - ШТ-ПРОЧИЕ СПИДОМЕТРЫ И ТАХОМЕТРЫ, ПРОЧИЕ</t>
  </si>
  <si>
    <t>2204218200 - Л-ПРОЧИЕ СОРТОВЫЕ ВИНА, С ФАКТИЧЕСКОЙ КОНЦЕНТРАЦИЕЙ СПИРТА НЕ БОЛЕЕ 15 ОБ.%,  ПРОИЗВЕДЕННЫЕ В ЕВРОПЕЙСКОМ СОЮЗЕ, В СОСУДАХ ЕМКОСТЬЮ 2 Л ИЛИ МЕНЕЕ</t>
  </si>
  <si>
    <t>3917231009 - ПРОЧИЕ ТРУБЫ, ТРУБКИ И ШЛАНГИ, ЖЕСТКИЕ ИЗ ПОЛИМЕРОВ ВИНИЛХЛОРИДА, БЕСШОВНЫЕ И НАРЕЗ.НА ОТР., ДЛИ.КОТ.ПРЕВЫШАЕТ МАКС.РАЗМЕР ПОПЕР.СЕЧЕНИЯ С ОБРАБ.ИЛИ НЕОБР.ПОВЕРХНОСТЬЮ,НО НЕ ПОДВ.К/Л ИНОЙ ОБРАБ.</t>
  </si>
  <si>
    <t>3901109000 - ПРОЧИЙ ПОЛИЭТИЛЕН, С УДЕЛЬНЫМ ВЕСОМ МЕНЕЕ 0.94</t>
  </si>
  <si>
    <t>9405290032 - ПРОЧИЕ СВЕТИЛЬНИКИ ЭЛЕТРИЧЕСКИЕ НАСТОЛЬНЫЕ,ПРИКРОВАТНЫЕ ИЛИ НАПОЛЬНЫЕ ИЗ ПРОЧИХ МАТЕРИАЛОВ  ПРЕДНАЗНАЧЕННЫЕ ДЛЯ ИСПОЛЬЗОВАНИЯ С ЛАМПАМИ НАКАЛИВАНИЯ</t>
  </si>
  <si>
    <t>6203439000 - ШТ-ПРОЧИЕ БРЮКИ, КОМБИНЕЗОНЫ С НАГРУДНИКАМИ И ЛЯМКАМИ, БРИДЖИ И ШОРТЫ МУЖСКИЕ ИЛИ ДЛЯ МАЛЬЧИКОВ ИЗ СИНТЕТИЧЕСКИХ НИТЕЙ</t>
  </si>
  <si>
    <t>6204699000 - ШТ-ПРОЧИЕ БРЮКИ, КОМБИНЕЗОНЫ С НАГРУДНИКАМИ И ЛЯМКАМИ, БРИДЖИ И ШОРТЫ ЖЕНСКИЕ ИЛИ ДЛЯ ДЕВОЧЕК ИЗ ПРОЧИХ ТЕКСТИЛЬНЫХ МАТЕРИАЛОВ</t>
  </si>
  <si>
    <t>5205320000 - ПРЯЖА Х/Б, СОДЕРЖИТ ХЛОПКА 85% И БОЛЕЕ, НЕ РАСФАСОВАННАЯ ДЛЯ РОЗН.  ПРОДАЖИ ОДНОКРУТОЧНАЯ ИЗ ВОЛОКОН, НЕ ГРЕБЕННОГО ПРОЧЕСА, ЛИНЕЙНОЙ ПЛОТНОСТИ МЕНЕЕ 714,29 ДТЕКСА, НО НЕ МЕНЕЕ 232,56 (МЕТР.НОМЕРА ...</t>
  </si>
  <si>
    <t>5205140000 - ПРЯЖА Х/Б, СОДЕРЖИТ ХЛОПКА 85% И БОЛЕЕ, НЕ РАСФАСОВАННАЯ ДЛЯ РОЗН.  ПРОДАЖИ ОДНОНИТОЧНАЯ ИЗ ВОЛОКОН, НЕ ГРЕБНЕЧЕСАНЫХ, ЛИНЕЙНОЙ ПЛОТНОСТИ МЕНЕЕ 19,231, НО НЕ МЕНЕЕ 12,5 ТЕКСА (МЕТР.НОМЕРА ОТ 52 ДО 80)</t>
  </si>
  <si>
    <t>3918101000 - М2-ПОКРЫТИЯ ДЛЯ ПОЛА ИЗ ПОЛИМЕР. МАТ-ЛОВ, САМОКЛ, ИЛИ НЕСАМОКЛ., В РУЛОНАХ ИЛИ ПЛАСТИНАХ; ПОКРЫТИЯ ПОЛИМЕР. ДЛЯ СТЕН И ПОТОЛКОВ, УКАЗ. В ПРИМ.9 К Д.ГР.,СОСТ.ИЗ ОСНОВЫ, ПРОП.ИЛИ ПОКРЫТОЙ ПОЛИВИНИЛХЛОРИДОМ</t>
  </si>
  <si>
    <t>2204217400 - Л-ВИНО ПЕНЕДЕС ВИНОГРАДНОЕ НАТУРАЛЬНОЕ, С ЗАЩИЩЕННЫМ НАИМЕНОВАНИЕМ ПО ПРОИСХОЖДЕНИЮ (PDO), В СОСУДАХ ЕМКОСТЬЮ 2 Л ИЛИ МЕНЕЕ, ПРОИЗВЕДЕННЫЕ В ЕС, С ФАКТИЧЕСКОЙ КОНЦЕНТРАЦИЕЙ СПИРТА НЕ БОЛЕЕ 15 ОБ.%</t>
  </si>
  <si>
    <t>2204213200 - Л-ВИНО ВИНЬО ВЕРДЕ БЕЛОЕ ВИНОГРАДНОЕ НАТУРАЛЬНОЕ, С ЗАЩИЩЕННЫМ НАИМЕНОВАНИЕМ ПО ПРОИСХОЖДЕНИЮ, В СОСУДАХ ЕМКОСТЬЮ 2 Л ИЛИ МЕНЕЕ, ПРОИЗВЕДЕННЫЕ В ЕС, С ФАКТИЧЕСКОЙ КОНЦЕНТРАЦИЕЙ СПИРТА НЕ БОЛЕЕ 15 ОБ.%</t>
  </si>
  <si>
    <t>0901210002 - КОФЕ ЖАРЕНЫЙ С КОФЕИНОМ В ЗЕРНАХ РОБУСТА (COFFEA CANEPHORA)</t>
  </si>
  <si>
    <t>6203433100 - ШТ-КОМБИНЕЗОНЫ С НАГРУДНИКАМИ И ЛЯМКАМИ ПРОИЗВОДСТВЕННЫЕ И ПРОФЕССИОНАЛЬНЫЕ, МУЖСКИЕ ИЛИ ДЛЯ МАЛЬЧИКОВ ИЗ СИНТЕТИЧЕСКИХ НИТЕЙ</t>
  </si>
  <si>
    <t>0901220009 - КОФЕ ЖАРЕНЫЙ БЕЗ КОФЕИНА ПРОЧИЙ</t>
  </si>
  <si>
    <t>9506699000 - ШТ-ПРОЧИЕ МЯЧИ ДЛЯ РАЗЛИЧНЫХ СПОРТИВНЫХ ИГР</t>
  </si>
  <si>
    <t>6110909000 - ШТ-ПРОЧИЕ СВИТЕРЫ, ПУЛОВЕРЫ, ДЖЕМПЕРЫ, ЖИЛЕТЫ И АНАЛОГИЧНЫЕ ИЗДЕЛИЯ ТРИКОТАЖНЫЕ, ИЗ ПРОЧИХ ТЕКСТИЛЬНЫХ МАТЕРИАЛОВ, МАШИННОГО ИЛИ РУЧНОГО ВЯЗАНИЯ</t>
  </si>
  <si>
    <t>3907610000 - ПОЛИЭТИЛЕНТЕРЕФТАЛАТ С ЧИСЛОМ ВЯЗКОСТИ 78 МЛ/Г ИЛИ ВЫШЕ</t>
  </si>
  <si>
    <t>3820000000 - АНТИФРИЗЫ И ЖИДКОСТИ АНТИОБЛЕДЕНИТЕЛЬНЫЕ ГОТОВЫЕ</t>
  </si>
  <si>
    <t>0901220008 - КОФЕ ЖАРЕНЫЙ БЕЗ КОФЕИНА В ЗЕРНАХ ПРОЧИЙ</t>
  </si>
  <si>
    <t>0405101100 - НАТУРАЛЬНОЕ СЛИВОЧНОЕ МАСЛО С СОДЕРЖАНИЕМ ЖИРА НЕ БОЛЕЕ 85% В ПЕРВИЧНЫХ УПАКОВКАХ НЕТТО-МАССОЙ НЕ БОЛЕЕ 1 КГ</t>
  </si>
  <si>
    <t>9607190000 - М-ПРОЧИЕ ЗАСТЕЖКИ "МОЛНИИ"</t>
  </si>
  <si>
    <t>9607110000 - М-ЗАСТЕЖКИ "МОЛНИИ" С ЗУБЦАМИ ИЗ НЕДРАГОЦЕННОГО МЕТАЛЛА</t>
  </si>
  <si>
    <t>4411131000 - М2-ПЛИТЫ ДРЕВЕСНО-ВОЛОКНИСТЫЕ СРЕДНЕЙ ПЛОТНОСТИ (MDF) ТОЛЩИНОЙ БОЛЕЕ 5 ММ, НО НЕ БОЛЕЕ 9 ММ: БЕЗ МЕХАНИЧЕСКОЙ ОБРАБОТКИ ИЛИ ПОКРЫТИЯ ПОВЕРХНОСТИ</t>
  </si>
  <si>
    <t>3206110000 - ПИГМЕНТЫ И ПРЕПАРАТЫ,СОДЕРЖАЩИЕ 80 МАС.% ИЛИ БОЛЕЕ ДИОКСИДА ТИТАНА В ПЕРЕСЧЕТЕ НА СУХОЕ ВЕЩЕСТВО</t>
  </si>
  <si>
    <t>0406105009 - ПРОЧИЕ МОЛОДЫЕ СЫРЫ (НЕДОЗРЕЛЫЕ ИЛИ НЕВЫДЕРЖАННЫЕ), ВКЛЮЧАЯ СЫВОРОТОЧНО-АЛЬБУМИНОВЫЕ СЫРЫ, И ТВОРОГ, С  СОДЕРЖАНИЕМ ЖИРА НЕ БОЛЕЕ 40 МАС.%</t>
  </si>
  <si>
    <t>1207409000 - ПРОЧИЕ СЕМЕНА КУНЖУТА,ДРОБЛЕНЫЕ ИЛИ НЕДРОБЛЕНЫЕ</t>
  </si>
  <si>
    <t>0904220000 - ПЛОДЫ РОДА CAPSICUM ИЛИ РОДА PIMENTA, ДРОБЛЕНЫЕ ИЛИ МОЛОТЫЕ</t>
  </si>
  <si>
    <t>8536619000 - ПРОЧИЕ ПАТРОНЫ ДЛЯ ЛАМП НА НАПРЯЖЕНИЕ НЕ БОЛЕЕ 1000 В</t>
  </si>
  <si>
    <t>7304599209 - ТРУБЫ ПРОЧИЕ, КРУГЛОГО ПОПЕРЕЧНОГО СЕЧЕНИЯ ИЗ ДРУГОЙ ЛЕГИРОВАННОЙ СТАЛИ, НАРУЖНЫМ ДИАМЕТРОМ НЕ БОЛЕЕ 168,3 ММ, ПРОЧИЕ</t>
  </si>
  <si>
    <t>4415202000 - ПОДДОНЫ ПЛОСКИЕ; ОБЕЧАЙКИ ДЕРЕВЯННЫЕ (СЛУЖАЩИЕ ДЛЯ ОБРАЗОВАНИЯ ЯЩИЧНОГО ПОДДОНА)</t>
  </si>
  <si>
    <t>3926909707 - ЦИЛИНДРЫ ВЫСОТОЙ &gt;=5ММ,НО &lt;=30ММ,ДИАМ.&gt;=30ММ,НО &lt;=150ММ,БЕЗ ОПТИЧЕСКОЙ ОБРАБОТКИ,С ВЫПУКЛЫМИ И/ИЛИ ВОГНУТЫМИ И/ИЛИ ПЛОСКИМИ ТОРЦЕВЫМИ ПОВЕРХНОСТЯМИ,ДЛЯ ПРОИЗВОДСТВА ЛИНЗ ДЛЯ ОЧКОВ СУБПОЗИЦИИ 9001 50</t>
  </si>
  <si>
    <t>2905320000 - ПРОПИЛЕНГЛИКОЛЬ (ПРОПАН-1,2-ДИОЛ)</t>
  </si>
  <si>
    <t>3401110009 - МЫЛО И ПОВЕРХНОСТНО-АКТИВНЫЕ ОРГАНИЧЕСКИЕ ВЕЩЕСТВА И СРЕДСТВА ТУАЛЕТНЫЕ (ВКЛЮЧАЯ СОДЕРЖАЩИЕ ЛЕКАРСТВЕННЫЕ СРЕДСТВА): ПРОЧИЕ</t>
  </si>
  <si>
    <t>2209009900 - Л-ПРОЧИЕ, В СОСУДАХ ЕМКОСТЬЮ БОЛЕЕ 2 Л</t>
  </si>
  <si>
    <t>8539520009 - ШТ-ИСТОЧНИКИ СВЕТА СВЕТОДИОДНЫЕ (LED): ЛАМПЫ ПРОЧИЕ</t>
  </si>
  <si>
    <t>7220208900 - ПРОЧИЙ ПРОКАТ ПЛОСКИЙ БЕЗ ДАЛЬНЕЙШЕЙ ОБРАБОТКИ КРОМЕ ХОЛОДНОЙ ПРОКАТКИ, ШИРИНОЙ НЕ БОЛЕЕ 500 ММ, ТОЛЩИНОЙ БОЛЕЕ 0,35 ММ, НО МЕНЕЕ 3 ММ, СОДЕРЖАЩИЙ ПО МАССЕ МЕНЕЕ 2,5% НИКЕЛЯ</t>
  </si>
  <si>
    <t>7219908009 - ПРОКАТ ПЛОСКИЙ ИЗ КОРРОЗИОННОСТОЙКОЙ СТАЛИ, ШИРИНОЙ 600 ММ ИЛИ БОЛЕЕ ПРОЧИЙ</t>
  </si>
  <si>
    <t>6204420000 - ШТ-ПЛАТЬЯ ЖЕНСКИЕ ИЛИ ДЛЯ ДЕВОЧЕК ИЗ ХЛОПЧАПТОБУМЖНОЙ ПРЯЖИ</t>
  </si>
  <si>
    <t>2918110000 - КИСЛОТА МОЛОЧНАЯ, ЕЕ СОЛИ И СЛОЖНЫЕ ЭФИРЫ</t>
  </si>
  <si>
    <t>2503001000 - СЕРА СЫРАЯ ИЛИ НЕРАФИНИРОВАННАЯ</t>
  </si>
  <si>
    <t>3304910000 - ПУДРА (ВКЛЮЧАЯ КОМПАКТНУЮ)</t>
  </si>
  <si>
    <t>8539490000 - ШТ-ЛАМПЫ УЛЬТРАФИОЛЕТОВОГО ИЛИ ИНФРАКРАСНОГО ИЗЛУЧЕНИЯ; ДУГОВЫЕ ЛАМПЫ, ПРОЧИЕ</t>
  </si>
  <si>
    <t>8532300000 - КОНДЕНСАТОРЫ ПЕРЕМЕННОЙ ЕМКОСТИ ИЛИ ПОДСТРОЧНЫЕ</t>
  </si>
  <si>
    <t>8531202000 - ШТ-ПАНЕЛИ ИНДИКАТОРНЫЕ, СО ВСТРОЕННЫМИ СВЕТОДИОДАМИ (LED)</t>
  </si>
  <si>
    <t>9030390009 - ШТ-ПРИБОРЫ И АППАРАТУРА ДЛЯ ИЗМЕРЕНИЯ ИЛИ КОНТРОЛЯ НАПРЯЖЕНИЯ, СИЛЫ ТОКА,   СОПРОТИВЛЕНИЯ ИЛИ МОЩНОСТИ, ПРОЧИЕ,С ЗАПИСЫВАЮЩИМ УСТРОЙСТВОМ, ПРОЧИЕ</t>
  </si>
  <si>
    <t>7310100000 - ЦИСТЕРНЫ, БОЧКИ, БАРАБАНЫ, КАНИСТРЫ,  ЯЩИКИ И АНАЛОГИЧНЫЕ ЕМКОСТИ ИЗ ЧЕРНЫХ МЕТАЛЛОВ ДЛЯ ЛЮБЫХ ВЕЩЕСТВ (КРОМЕ СЖАТОГО ИЛИ СЖИЖЕННОГО ГАЗА) ВМЕСТИМОСТЬЮ 50 Л ИЛИ БОЛЕЕ</t>
  </si>
  <si>
    <t>7307229000 - ПРОЧИЕ КОЛЕНА И ОТВОДЫ ИЗ НЕРЖАВЕЮЩЕЙ СТАЛИ ДЛЯ ТРУБ ИЛИ ТРУБОК</t>
  </si>
  <si>
    <t>7216990000 - УГОЛКИ, ФАСОННЫЕ И СПЕЦИАЛЬНЫЕ ПРОФИЛИ ИЗ ЖЕЛЕЗА ИЛИ НЕЛЕГИРОВАННОЙ СТАЛИПРОЧИЕ</t>
  </si>
  <si>
    <t>8463300000 - ШТ-МАШИНЫ ДЛЯ ИЗГОТОВЛЕНИЯ ИЗДЕЛИЙ ИЗ ПРОВОЛОКИ</t>
  </si>
  <si>
    <t>8511800008 - ШТ-ПРОЧЕЕ ОБОРУДОВАНИЕ, ПРОЧЕЕ</t>
  </si>
  <si>
    <t>PE - ПЕРУ</t>
  </si>
  <si>
    <t>1104199900 - ЗЕРНО ПЛЮЩЕВОЕ ИЛИ ПЕРЕРАБОТАННОЕ В ХЛОПЬЯ ИЗ ПРОЧИХ ЗЕРНОВЫХ</t>
  </si>
  <si>
    <t>8431498001 - ШТ-ЧАСТИ,ПРЕДНАЗНАЧЕНН.ИСКЛЮЧИТЕЛЬНО ИЛИ В ОСНОВНОМ ДЛЯ МАШИН И МЕХАНИЗМОВ ТОВАРНОЙ ПОЗ.8426,8429 ИЛИ 8430:ПРОЧИЕ-ГУСЕНИЧНЫЕ ШАССИ ПОЛНОПОВОРОТНЫХ ГИДРАВЛИЧЕСКИХ МАШИН,С МОМЕНТА ВЫПУСКА КОТ.ПРОШЛО &gt;=1ГОД</t>
  </si>
  <si>
    <t>8507208008 - ШТ-АККУМУЛЯТОРЫ СВИНЦОВЫЕ ПРОЧИЕ</t>
  </si>
  <si>
    <t>8426300009 - ШТ-КРАНЫ ПОРТАЛЬНЫЕ ИЛИ СТРЕЛОВЫЕ НА ОПОРЕ, ПРОЧИЕ</t>
  </si>
  <si>
    <t>0813300000 - ЯБЛОКИ СУШЕНЫЕ</t>
  </si>
  <si>
    <t>8416202000 - ШТ-ГОРЕЛКИ КОМБИНИРОВАННЫЕ, ПРОЧИЕ</t>
  </si>
  <si>
    <t>8416101000 - ШТ-ГОРЕЛКИ ТОПОЧНЫЕ ДЛЯ ЖИДКОГО ТОПЛИВА, ИМЕЮЩИЕ В СВОЕМ СОСТАВЕ УСТРОЙСТВО  АВТОМАТИЧЕСКОГО УПРАВЛЕНИЯ</t>
  </si>
  <si>
    <t>7016100000 - КУБИКИ, КУСОЧКИ И ПРОЧИЕ ИЗДЕЛИЯ ИЗ СТЕКЛА, НА ОСНОВЕ ИЛИ БЕЗ НЕЕ, ДЛЯ МОЗАИЧНЫХ РАБОТ ИЛИ ИНЫХ ДЕКОРАТИВНЫХ ЦЕЛЕЙ</t>
  </si>
  <si>
    <t>0406907800 - СЫРЫ ПРОЧИЕ:  С СОДЕРЖАНИЕМ ЖИРА НЕ БОЛЕЕ 40 МАС.% И СОДЕРЖАНИЕМ ВЛАГИ В ОБЕЗЖИРЕННОМ ВЕЩЕСТВЕ БОЛЕЕ 47 МАС.%, НО НЕ БОЛЕЕ 72 МАС.% : ГАУДА</t>
  </si>
  <si>
    <t>0303661900 - ПРОЧАЯ МЕРЛУЗА РОДА MERLUCCIUS, МОРОЖЕНАЯ</t>
  </si>
  <si>
    <t>9025118000 - ШТ-ТЕРМОМЕТРЫ ЖИДКОСТНЫЕ, ПРЯМОГО СЧИТЫВАНИЯ: ПРОЧИЕ</t>
  </si>
  <si>
    <t>8466937000 - ЧАСТИ И ПРИНАДЛЕЖНОСТИ К СТАНКАМ ТОВАРНЫХ ПОЗИЦИЙ 8456 - 8461, ПРОЧИЕ</t>
  </si>
  <si>
    <t>6802210000 - МРАМОР, ТРАВЕРТИН И АЛЕБАСТР ТЕСАНЫЕ ИЛИ ПИЛЕНЫЕ, И ИЗДЕЛИЯ ИЗ НИХ С ПЛОСКОЙ ИЛИ РОВНОЙ ПОВЕРХНОСТЬЮ ДЛЯ ПАМЯТНИКОВ ИЛИ СТРОИТЕЛЬСТВА</t>
  </si>
  <si>
    <t>0706100001 - МОРКОВЬ СВЕЖАЯ ИЛИ ОХЛАЖДЕННАЯ</t>
  </si>
  <si>
    <t>9607209000 - ПРОЧИЕ ЧАСТИ ЗАСТЕЖЕК "МОЛНИЙ"</t>
  </si>
  <si>
    <t>8708505509 - МОСТЫ ВЕДУЩИЕ С ДИФФЕРЕНЦИАЛОМ В СБОРЕ ИЛИ ОТДЕЛЬНО ОТ ДРУГИХ ЭЛЕМЕНТОВ ТРАНСМИССИИ И МОСТЫ НЕВЕДУЩИЕ; ИХ ЧАСТИ, ШТАМПОВАННЫЕ ИЗ СТАЛИ, ПРОЧИЕ</t>
  </si>
  <si>
    <t>8515391800 - ШТ-МАШИНЫ И АППАРАТЫ ДЛЯ РУЧНОЙ СВАРКИ ПОКРЫТЫМИ ЭЛЕКТРОДАМИ, ПОСТАВЛЯЕМЫЕ С ГЕНЕРАТОРАМИ ИЛИ ВРАЩАЮЩИМИСЯ ПРЕОБРАЗОВАТЕЛЯМИ ИЛИ СТАТИЧЕСКИМИ ПРЕОБРАЗОВАТ-МИ, ВЫПРЯМИТЕЛЯМИ ИЛИ ВЫПРЯМЛЯЮЩИМИ УСТРОЙСТВАМИ</t>
  </si>
  <si>
    <t>8413190000 - ШТ-НАСОСЫ, ИМЕЮЩИЕ РАСХОДОМЕРЫ ИЛИ ПРЕДУСМАТРИВАЮЩИЕ ИХ УСТАНОВКУ, ПРОЧИЕ</t>
  </si>
  <si>
    <t>7306402009 -  ПРОЧИЕ СВАРНЫЕ, КРУГЛОГО ПОПЕРЕЧНОГО СЕЧЕНИЯ, ИЗ КОРРОЗИОННОСТОЙКОЙ СТАЛИ:ХОЛОДНОТЯНУТЫЕ ИЛИ ХОЛОДНОКАТАНЫЕ (ОБЖАТЫЕ В ХОЛОДНОМ СОСТОЯНИИ): ПРОЧИЕ</t>
  </si>
  <si>
    <t>7013420000 - ШТ-ПОСУДА СТОЛОВАЯ (КРОМЕ СОСУДОВ ДЛЯ ПИТЬЯ) ИЛИ КУХОННАЯ, ИЗ СТЕКЛА, ИМЕЮЩЕГО КОЭФФИЦИЕНТ ЛИНЕЙНОГО РАСШИРЕНИЯ НЕ БОЛЕЕ 0,000005 НА K В ИНТЕРВ.ТЕМПЕР.ОТ 0 ДО 300 ГРАД.С</t>
  </si>
  <si>
    <t>8407338000 - ШТ-ДВИГАТЕЛИ С ВОЗВРАТНО-ПОСТУПАТЕЛЬНЫМ ДВИЖЕНИЕМ ПОРШНЯ С РАБОЧИМ ОБЪЕМОМ ЦИЛИНДРОВ ДВИГАТЕЛЯ БОЛЕЕ 500 СМ3, НО НЕ БОЛЕЕ 1000 СМ3, ИСПОЛЬЗУЕМЫЕ ДЛЯ ПРИВЕДЕНИЯ В ДВИЖЕНИЕ ТРАНСПОРТНЫХ СРЕДСТВ ГРУППЫ 87</t>
  </si>
  <si>
    <t>7210708000 - ПРОКАТ ПЛОСКИЙ ИЗ ЖЕЛЕЗА ИЛИ НЕЛЕГИРОВАННОЙ СТАЛИ ШИРИНОЙ 600 ММ ИЛИ БОЛЕЕ, ПЛАКИРОВАННЫЙ, ОКРАШЕННЫЙ, ЛАКИРОВАННЫЙ ИЛИ ПОКРЫТЫЙ ПЛАСТМАССОЙ:ПРОЧИЙ</t>
  </si>
  <si>
    <t>9606210000 - ПУГОВИЦЫ ПЛАСТМАССОВЫЕ, БЕЗ ТЕКСТИЛЬНОГО ПОКРЫТИЯ</t>
  </si>
  <si>
    <t>8708705009 - ПРОЧИЕ КОЛЕСА ИЗ АЛЮМИНИЯ; ЧАСТИ И ПРИНАДЛЕЖНОСТИ К НИМ ИЗ АЛЮМИНИЯ</t>
  </si>
  <si>
    <t>8539520002 - ШТ-ИСТОЧНИКИ СВЕТА СВЕТОДИОДНЫЕ (LED): ЛАМПЫ ПРОЧИЕ, ДВУХЦОКОЛЬНЫЕ, В ВИДЕ ПРЯМЫХ ТРУБОК ДИАМЕТРОМ НЕ МЕНЕЕ 25 ММ</t>
  </si>
  <si>
    <t>8701931000 - ШТ-ТРАКТОРЫ ПРОЧИЕ, НОВЫЕ, С МОЩНОСТЬЮ ДВИГАТЕЛЯ БОЛЕЕ 37 КВТ, НО НЕ БОЛЕЕ 75 КВТ, ДЛЯ СЕЛЬСКОХОЗЯЙСТВЕННЫХ РАБОТ (ЗА ИСКЛЮЧЕНИЕМ ОДНООСНЫХ ТРАКТОРОВ) И ТРАКТОРЫ ДЛЯ ЛЕСНОГО ХОЗЯЙСТВА, КОЛЕСНЫЕ</t>
  </si>
  <si>
    <t>8523499900 - ШТ-ОПТИЧЕСКИЕ НОСИТЕЛИ, ПРОЧИЕ</t>
  </si>
  <si>
    <t>7605210000 - ПРОВОЛОКА ИЗ АЛЮМИНИЕВЫХ СПЛАВОВ С МАКСИМАЛЬНЫМ РАЗМЕРОМ ПОПЕРЕЧНОГО СЕЧЕНИЯ БОЛЕЕ 7 ММ</t>
  </si>
  <si>
    <t>8516792000 - ШТ-ФРИТЮРНИЦЫ</t>
  </si>
  <si>
    <t>8516802002 - ШТ-ЭЛ. НАГРЕВ-Е СОПР-Я, СМОНТИРОВАННЫЕ С ИЗОЛИРОВАННЫМ КАРКАСОМ,  МОЩОСТЬЮ НЕ МЕНЕЕ 1400 ВТ, НО НЕ БОЛЕЕ 2000 ВТ</t>
  </si>
  <si>
    <t>8481101908 - КЛАПАНЫ РЕДУКЦИОННЫЕ ДЛЯ РЕГУЛИРОВКИ ДАВЛЕНИЯ, ИЗ ЛИТЕЙНОГО ЧУГУНА ИЛИ СТАЛИ, ПРОЧИЕ</t>
  </si>
  <si>
    <t>8415200009 - ШТ-УСТАНОВКИ ДЛЯ КОНДИЦИОНИРОВАНИЯ ВОЗДУХА, ОБОРУДОВАННЫЕ ВЕНТИЛЯТОРОМ С ДВИГАТЕЛЕМ И ПРИБОРАМИ ДЛЯ ИЗМЕНЕНИЯ ТЕМП.И ВЛАЖН.,ВКЛЮЧАЯ КОНДИЦИОНЕРЫ,ИСПОЛЬЗ.ДЛЯ ЛЮДЕЙ В МОТОРН.ТРАНСП.СР-ВАХ,ПРОЧИЕ</t>
  </si>
  <si>
    <t>1805000000 - КАКАО-ПОРОШОК БЕЗ ДОБАВОК САХАРА ИЛИ ДРУГИХ ПОДСЛАЩИВАЮЩИХ ВЕЩЕСТВ</t>
  </si>
  <si>
    <t>8536611000 - ПАТРОНЫ ДЛЯ ЛАМП НАКАЛИВАНИЯ НА НАПРЯЖЕНИЕ НЕ БОЛЕЕ 1000 В</t>
  </si>
  <si>
    <t>7324210000 - ШТ-ВАННЫ ИЗ ЧУГУННОГО ЛИТЬЯ НЕЭМАЛИРОВАННЫЕ ИЛИ ЭМАЛИРОВАННЫЕ</t>
  </si>
  <si>
    <t>8413508000 - ШТ-НАСОСЫ ОБЪЕМНЫЕ ВОЗВРАТНО-ПОСТУПАТЕЛЬНЫЕ ПРОЧИЕ: ПРОЧИЕ</t>
  </si>
  <si>
    <t>8302415000 - КРЕПЕЖНАЯ АРМАТУРА, ФУРНИТУРА И АНАЛОГИЧНЫЕ ДЕТАЛИ ПРОЧИЕ, ДЛЯ ОКОН</t>
  </si>
  <si>
    <t>2104200010 - ГОМОГЕНИЗИРОВАННЫЕ СОСТАВНЫЕ ГОТОВЫЕ ПИЩЕВЫЕ ПРОДУКТЫ ДЛЯ ДЕТЕЙ РАННЕГО ВОЗРАСТА</t>
  </si>
  <si>
    <t>1905321900 - ПРОЧИЕ ВАФЛИ И ВАФЕЛЬНЫЕ ОБЛАТКИ, ПОЛНОСТЬЮ ИЛИ ЧАСТИЧНО ПОКРЫТЫЕ ШОКОЛАДОМ ИЛИ ДРУГИМИ ИЗДЕЛИЯМИ, СОДЕРЖАЩИМИ КАКАО</t>
  </si>
  <si>
    <t>8471410000 - ШТ-МАШИНЫ ВЫЧИСЛИТЕЛЬН. ПРОЧИЕ, СОДЕРЖ В ОДНОМ КОРПУСЕ, ПО КРАЙНЕЙ МЕРЕ,ЦЕНТР. БЛОК ОБР-КИ ДАННЫХ И УСТР-ВО ВВ. И ВЫВ, ОБЪЕДИНЕННЫЕ ИЛИ НЕТ</t>
  </si>
  <si>
    <t>8451900000 - ЧАСТИ К ОБОРУДОВАНИЮ (КРОМЕ МАШИН ТОВ.ПОЗ.8450) ДЛЯ ПРОМЫВКИ,ЧИСТКИ,ОТЖИМА,СУШКИ,ГЛАЖЕНИЯ,ПРЕССОВАНИЯ,БЕЛЕНИЯ,КРАШЕНИЯ,ОТДЕЛКИ,ПРОПИТКИ,НАМАТЫВАНИЯ,РАЗМАТЫВАНИЯ,РЕЗКИ,ПРОКАЛЫВАНИЯ ТЕКСТИЛЬН.МАТЕРИАЛОВ</t>
  </si>
  <si>
    <t>7323940000 - ИЗДЕЛИЯ СТОЛОВЫЕ, КУХОННЫЕ ИЛИ ПРОЧИЕ ИЗДЕЛИЯ ДЛЯ БЫТОВЫХ НУЖД, ПРОЧИЕ, ИЗ ЧЕРНЫХ МЕТАЛЛОВ (КРОМЕ ЧУГУННОГО ЛИТЬЯ), ЭМАЛИРОВАННЫЕ</t>
  </si>
  <si>
    <t>7409290000 - ПЛИТЫ, ЛИСТЫ, ПОЛОСЫ И ЛЕНТЫ ИЗ МЕДНО-ЦИНКОВЫХ СПЛАВОВ (ЛАТУНИ) ТОЛЩИНОЙ БОЛЕЕ 0,15 ММ ПРОЧИЕ</t>
  </si>
  <si>
    <t>8201400000 - ТОПОРЫ, СЕКАЧИ И АНАЛОГИЧНЫЙ РУБЯЩИЙ ИНСТРУМЕНТ</t>
  </si>
  <si>
    <t>8414600001 - ШТ-КОЛПАКИ,ШКАФЫ ВЫТЯЖ.С НАИБ.ГОРИЗ. РАЗМ&lt;=120 СМ, НАИМ.ГОРИЗ.РАЗМ.&lt;=100СМ,ВЕРТ.РАЗМ.&lt;=130СМ,НОМ.НАПРЯЖ.&lt;=250В,ПРОИЗВ.&lt;=1500КУБ.М/ЧАС,С ЖИРОУЛАВЛ.ЭЛЕМ.ИЛИ МЕСТОМ УСТАН.,ПОСАД.МЕСТОМ ДЛЯ ПРИС.ВОЗДУХОВОДА</t>
  </si>
  <si>
    <t>1905401000 - СУХАРИ</t>
  </si>
  <si>
    <t>1905313000 - ПРОЧЕЕ СЛАДКОЕ СУХОЕ ПЕЧЕНЬЕ,СОДЕРЖАЩЕЕ 8 МАС.% ИЛИ БОЛЕЕ МОЛОЧНЫХ ЖИРОВ</t>
  </si>
  <si>
    <t>8463900000 - ШТ-ПРОЧИЕ СТАНКИ ДЛЯ ОБРАБОТКИ МЕТАЛЛОВ ИЛИ МЕТАЛЛОКЕРАМИКИ БЕЗ УДАЛЕНИЯ МАТЕРИАЛА</t>
  </si>
  <si>
    <t>6703000000 - ЧЕЛОВЕЧЕСКИЕ ВОЛОСЫ, РАСЧЕСАННЫЕ, ПРОРЕЖЕННЫЕ, ОБЕСЦВЕЧЕННЫЕ ИЛИ ОБРАБОТАННЫЕ ИНЫМ СПОСОБОМ; ШЕРСТЬ, ВОЛОСЫ ЖИВОТНЫХ, ПРОЧИЕ ТЕКСТ. МАТЕРИАЛЫ ПОДГОТОВЛЕННЫЕ ДЛЯ ПРОИЗВОДСТВА ПАРИКОВ ИЛИ АНАЛОГ. ИЗДЕЛ.</t>
  </si>
  <si>
    <t>0814000000 - КОЖУРА ЦИТРУСОВЫХ ПЛОДОВ ИЛИ КОРКИ ДЫНЬ (ВКЛЮЧАЯ КОРКИ АРБУЗОВ), СВЕЖИЕ,  МОРОЖ.,СУШЕНЫЕ ИЛИ КОНСЕРВИР. ДЛЯ КРАТК. ХРАН. В РАССОЛЕ, СЕРНИСТОЙ ВОДЕ  ИЛИ В ДР.ВРЕМЕННО КОНСЕРВИРУЮЩЕМ РАСТВОРЕ</t>
  </si>
  <si>
    <t>1513191902 - ПРОЧИЕ ТВЕРДЫЕ ФРАКЦИИ МАСЛА КОКСОВОГО (КОПРОВОГО) В ТАРЕ НЕТТО-МАССОЙ 19000 КГ ИЛИ МЕНЕЕ</t>
  </si>
  <si>
    <t>9401390000 - ШТ-МЕБЕЛЬ ДЛЯ СИДЕНИЯ ВРАЩАЮЩАЯСЯ С РЕГУЛИРУЮЩИМИ ВЫСОТУ ПРИСПОСОБЛЕНИЯМИ: ПРОЧАЯ</t>
  </si>
  <si>
    <t>9029900009 - ЧАСТИ И ПРИНАДЛЕЖНОСТИ СЧЕТЧИКОВ ЧИСЛА ОБОРОТОВ, СПИДОМЕТРОВ И ТАХОМЕТРОВ, ПРОЧИЕ</t>
  </si>
  <si>
    <t>8516320000 - ШТ-АППАРАТЫ ДЛЯ УХОДА ЗА ВОЛОСАМИ ПРОЧИЕ</t>
  </si>
  <si>
    <t>8467111000 - ШТ-ИНСТРУМЕНТЫ РУЧНЫЕ ПНЕВМАТИЧЕСКИЕ ВРАЩАТЕЛЬНОГО ДЕЙСТВИЯ (ВКЛЮЧАЯ КОМБИНИРОВАННЫЕ ВРАЩАТЕЛЬНО-УДАРНОГО ДЕЙСТВИЯ) ДЛЯ ОБРАБОТКИ МЕТАЛЛА</t>
  </si>
  <si>
    <t>6204591000 - ШТ-ЮБКИ И ЮБКИ-БРЮКИ ЖЕНСКИЕ ИЛИ ДЛЯ ДЕВОЧЕК ИЗ ИСКУССТВЕННЫХ НИТЕЙ</t>
  </si>
  <si>
    <t>7307939900 - ПРОЧИЕ ФИТИНГИ, С МАКСИМАЛЬНЫМ НАРУЖНЫМ ДИАМЕТРОМ БОЛЕЕ 609,6 ММ,ДЛЯ СВАРКИ ВСТЫК,ИЗ ЧЕРНЫХ МЕТАЛЛОВ</t>
  </si>
  <si>
    <t>7225404000 - ПРОКАТ ПЛОСКИЙ ИЗ ПРОЧИХ ЛЕГИРОВАННЫХ СТАЛЕЙ, ШИРИНОЙ 600 ММ ИЛИ БОЛЕЕ ЕЗ ДАЛЬНЕЙШЕЙ ОБРАБОТКИ, КРОМЕ ГОРЯЧЕЙ ПРОКАТКИ, НЕ В РУЛОНАХ, ПРОЧИЙ ТОЛЩИНОЙ БОЛЕЕ 10 ММ</t>
  </si>
  <si>
    <t>1006306709 - ПОЛНОСТЬЮ ОБРУШЕННЫЙ РИС, ПРОПАРЕННЫЙ, ДЛИННОЗЕРНЫЙ С ОТНОШЕНИЕМ ДЛИНЫК ШИРИНЕ 3 И БОЛЕЕ: ПРОЧИЙ</t>
  </si>
  <si>
    <t>0901210001 - КОФЕ ЖАРЕНЫЙ С КОФЕИНОМ В ЗЕРНАХ АРАБИКА (COFFEA ARABICA)</t>
  </si>
  <si>
    <t>0910993900 - ТИМЬЯН ИЛИ ЧАБРЕЦ ДРОБЛЕНЫЙ ИЛИ МОЛОТЫЙ</t>
  </si>
  <si>
    <t>8532230000 - КОНДЕНСАТОРЫ ПОСТОЯННОЙ ЕМКОСТИ КЕРАМИЧЕСКИЕ ОДНОСЛОЙНЫЕ</t>
  </si>
  <si>
    <t>Поиск осуществляетя по номеру или предмету ГК</t>
  </si>
  <si>
    <t>№ ГК</t>
  </si>
  <si>
    <t>Предмет ГК</t>
  </si>
  <si>
    <t>Контрагент по договору</t>
  </si>
  <si>
    <t>Реквизиты субподрядного договора</t>
  </si>
  <si>
    <t>пункт</t>
  </si>
  <si>
    <t>Этап</t>
  </si>
  <si>
    <t>Программное средство</t>
  </si>
  <si>
    <t>Информация об отчетных документах и дисках</t>
  </si>
  <si>
    <t>Акт сверки взаиморасчетов</t>
  </si>
  <si>
    <t>ИТОГО</t>
  </si>
  <si>
    <t>ГК 6401/18-2934 от 24.04.2018</t>
  </si>
  <si>
    <t>Развитие КИС УСС</t>
  </si>
  <si>
    <t>ДИТ</t>
  </si>
  <si>
    <r>
      <t xml:space="preserve">по всему ГК: оригиналы отчетных документов отсутствуют.
Отсутствуют диски по 3 и 4 этапу ГК.
</t>
    </r>
    <r>
      <rPr>
        <b/>
        <sz val="9"/>
        <rFont val="Calibri"/>
        <family val="2"/>
        <charset val="204"/>
        <scheme val="minor"/>
      </rPr>
      <t xml:space="preserve">Диски по 1 и 2 этапам ГК записаны. </t>
    </r>
  </si>
  <si>
    <t>14.01.19 на согласовании у Гос. заказчика</t>
  </si>
  <si>
    <t>1</t>
  </si>
  <si>
    <t>Документы и диск в наличии</t>
  </si>
  <si>
    <t>2</t>
  </si>
  <si>
    <t>3</t>
  </si>
  <si>
    <t>4</t>
  </si>
  <si>
    <t>ООО Айтитуджи"</t>
  </si>
  <si>
    <t>6401/18-2935/2 от 31.05.2018</t>
  </si>
  <si>
    <t>Документы в наличаи, диск отсуствует</t>
  </si>
  <si>
    <t>14.01.19 запрошен у Поставщика</t>
  </si>
  <si>
    <t>ООО "Волгаблоб"</t>
  </si>
  <si>
    <t>6401/18-2935/3 от 31.05.2018</t>
  </si>
  <si>
    <t>В наличие полный комплект документов</t>
  </si>
  <si>
    <t>15.01.2019 получен Акт сверки, находится на согласовании в нашей бухгалтерии</t>
  </si>
  <si>
    <t>ООО "Консалт-Групп"</t>
  </si>
  <si>
    <t>6401/18-2935/4 от 31.05.2018</t>
  </si>
  <si>
    <r>
      <t xml:space="preserve">Отсутствуют диски по 1 и 2 этапам.
</t>
    </r>
    <r>
      <rPr>
        <sz val="9"/>
        <rFont val="Calibri"/>
        <family val="2"/>
        <charset val="204"/>
        <scheme val="minor"/>
      </rPr>
      <t>Оригиналы документов в наличии.</t>
    </r>
  </si>
  <si>
    <t>ООО "Люксофт Дубна"</t>
  </si>
  <si>
    <t>6401/18-2935/1 от 31.05.2018</t>
  </si>
  <si>
    <r>
      <t xml:space="preserve">2 этап: диск отсутствует. 
</t>
    </r>
    <r>
      <rPr>
        <sz val="9"/>
        <rFont val="Calibri"/>
        <family val="2"/>
        <charset val="204"/>
        <scheme val="minor"/>
      </rPr>
      <t>Получены оригиналы отчетных документов.</t>
    </r>
    <r>
      <rPr>
        <sz val="9"/>
        <color rgb="FFFF0000"/>
        <rFont val="Calibri"/>
        <family val="2"/>
        <scheme val="minor"/>
      </rPr>
      <t xml:space="preserve">
</t>
    </r>
    <r>
      <rPr>
        <sz val="9"/>
        <rFont val="Calibri"/>
        <family val="2"/>
        <charset val="204"/>
        <scheme val="minor"/>
      </rPr>
      <t>Отчетные документы и диск по 1 этапу записаны.</t>
    </r>
  </si>
  <si>
    <t>14.01.2019 запрошен у Поставщика</t>
  </si>
  <si>
    <t>ООО "ЛайфИТ"</t>
  </si>
  <si>
    <t>Остаток</t>
  </si>
  <si>
    <t>ГК 6401/18-3065 от 12.10.2018</t>
  </si>
  <si>
    <t>Разработка ИС ММЦ. 2-ая очередь</t>
  </si>
  <si>
    <t>ГБУ "Инфогород"</t>
  </si>
  <si>
    <t>ООО "АйТиТуДжи"</t>
  </si>
  <si>
    <t>6401/18-3065/2 от 12.12.2018</t>
  </si>
  <si>
    <t>6401/18-3065/3 от 12.12.2018</t>
  </si>
  <si>
    <t>ООО "Мастер Лаб"</t>
  </si>
  <si>
    <t>6401/18-3065/1 от 21.11.2018</t>
  </si>
  <si>
    <t>ООО "ЦИТ"</t>
  </si>
  <si>
    <t>6401/18-3065/4 от 18.12.2018</t>
  </si>
  <si>
    <t>ЛайфИт-1/2018 от 10.08.2018</t>
  </si>
  <si>
    <t>Разработка ИАС Развязки 1-ая очередь</t>
  </si>
  <si>
    <t>АР "ИЭРТ"</t>
  </si>
  <si>
    <t>ИП Пашорин</t>
  </si>
  <si>
    <t>2018-08/3 от 10.08.2018</t>
  </si>
  <si>
    <t>Договор не подписан</t>
  </si>
  <si>
    <t>2018-09/3 от 20.09.2018</t>
  </si>
  <si>
    <t>Разработка и внедрение ИМР</t>
  </si>
  <si>
    <t>ООО "ДОГАР"</t>
  </si>
  <si>
    <t>ИП Квартальнов</t>
  </si>
  <si>
    <t>2018-09/3/1 от 20.09.2018</t>
  </si>
  <si>
    <t>ГК 3731-17-04/31 от 29.12.2017</t>
  </si>
  <si>
    <t>Модернизация ФАП</t>
  </si>
  <si>
    <t>ЦИТТУ</t>
  </si>
  <si>
    <t>ИП Каширский</t>
  </si>
  <si>
    <t>2017-10/1 от 02.10.2017</t>
  </si>
  <si>
    <t>ГК №7731-18-01/05 от 10.09.2018</t>
  </si>
  <si>
    <t>Развитие и сопровождение ИПС в пункте пропуска</t>
  </si>
  <si>
    <t>4.1</t>
  </si>
  <si>
    <t>АС "КТТ-2"</t>
  </si>
  <si>
    <t>АС "ПП"</t>
  </si>
  <si>
    <t>КПС "Морской порт"</t>
  </si>
  <si>
    <t>АС "Авто-Транспорт", АПС "СКВВ", АС "Управление предварительным информированием", АПС "Центр обработки данных ЗТС"</t>
  </si>
  <si>
    <t>4.2</t>
  </si>
  <si>
    <t>4.3</t>
  </si>
  <si>
    <t>ЗАО "ТАМГА"</t>
  </si>
  <si>
    <t>7731-18-01/05/1 от 10.09.2018</t>
  </si>
  <si>
    <t>7051-18-01/06/1 от 24.09.2018</t>
  </si>
  <si>
    <t>Развитие и сопровождение ИПС (АПС Штрафы, КПС Имущество)</t>
  </si>
  <si>
    <t>ООО "НПК-ИНФОРМ"</t>
  </si>
  <si>
    <t>ГК №7731-18-02/10 от 24.09.2018</t>
  </si>
  <si>
    <t>Развитие и сопровождение Аналитики</t>
  </si>
  <si>
    <t>ООО "НТЦНТ"</t>
  </si>
  <si>
    <t>7731-18-02/10/3 от 24.09.2018</t>
  </si>
  <si>
    <t>7731-18-02/10/1 от 24.09.2018</t>
  </si>
  <si>
    <t>7731-18-02/10/2 от 24.09.2018</t>
  </si>
  <si>
    <t xml:space="preserve">
Предложения по возможному замещению импортатоваров  в Ленинградскую область</t>
  </si>
  <si>
    <t>Страна из которой ранее импортровали товар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</si>
</sst>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36B890"/>
        <bgColor indexed="64"/>
      </patternFill>
    </fill>
    <fill>
      <patternFill patternType="solid">
        <fgColor rgb="FF35C991"/>
        <bgColor indexed="64"/>
      </patternFill>
    </fill>
    <fill>
      <patternFill patternType="solid">
        <fgColor rgb="FF3BC59A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 applyNumberFormat="1" applyFont="1" applyFill="1" applyBorder="1" applyProtection="1"/>
    <xf numFmtId="0" fontId="0" fillId="0" borderId="1" xfId="0" applyNumberFormat="1" applyFont="1" applyFill="1" applyBorder="1" applyAlignment="1" applyProtection="1">
      <alignment horizontal="center" vertical="top" wrapText="1"/>
    </xf>
    <xf numFmtId="17" fontId="4" fillId="0" borderId="1" xfId="0" applyNumberFormat="1" applyFont="1" applyFill="1" applyBorder="1" applyAlignment="1" applyProtection="1">
      <alignment horizontal="center" vertical="top" wrapText="1"/>
    </xf>
    <xf numFmtId="0" fontId="0" fillId="0" borderId="0" xfId="0" applyNumberFormat="1" applyFont="1" applyFill="1" applyBorder="1" applyAlignment="1" applyProtection="1">
      <alignment wrapText="1"/>
    </xf>
    <xf numFmtId="164" fontId="0" fillId="0" borderId="1" xfId="0" applyNumberFormat="1" applyFont="1" applyFill="1" applyBorder="1" applyAlignment="1" applyProtection="1">
      <alignment horizontal="center" vertical="top" wrapText="1"/>
    </xf>
    <xf numFmtId="0" fontId="4" fillId="2" borderId="1" xfId="0" applyNumberFormat="1" applyFont="1" applyFill="1" applyBorder="1" applyAlignment="1" applyProtection="1">
      <alignment wrapText="1"/>
    </xf>
    <xf numFmtId="0" fontId="11" fillId="2" borderId="1" xfId="0" applyNumberFormat="1" applyFont="1" applyFill="1" applyBorder="1" applyAlignment="1" applyProtection="1">
      <alignment wrapText="1"/>
    </xf>
    <xf numFmtId="4" fontId="4" fillId="2" borderId="1" xfId="0" applyNumberFormat="1" applyFont="1" applyFill="1" applyBorder="1" applyAlignment="1" applyProtection="1">
      <alignment wrapText="1"/>
    </xf>
    <xf numFmtId="0" fontId="0" fillId="2" borderId="1" xfId="0" applyNumberFormat="1" applyFont="1" applyFill="1" applyBorder="1" applyAlignment="1" applyProtection="1">
      <alignment wrapText="1"/>
    </xf>
    <xf numFmtId="0" fontId="5" fillId="2" borderId="1" xfId="0" applyNumberFormat="1" applyFont="1" applyFill="1" applyBorder="1" applyAlignment="1" applyProtection="1">
      <alignment wrapText="1"/>
    </xf>
    <xf numFmtId="4" fontId="0" fillId="2" borderId="1" xfId="0" applyNumberFormat="1" applyFont="1" applyFill="1" applyBorder="1" applyAlignment="1" applyProtection="1">
      <alignment wrapText="1"/>
    </xf>
    <xf numFmtId="0" fontId="7" fillId="2" borderId="1" xfId="0" applyNumberFormat="1" applyFont="1" applyFill="1" applyBorder="1" applyAlignment="1" applyProtection="1">
      <alignment wrapText="1"/>
    </xf>
    <xf numFmtId="0" fontId="4" fillId="3" borderId="1" xfId="0" applyNumberFormat="1" applyFont="1" applyFill="1" applyBorder="1" applyAlignment="1" applyProtection="1">
      <alignment wrapText="1"/>
    </xf>
    <xf numFmtId="0" fontId="11" fillId="3" borderId="1" xfId="0" applyNumberFormat="1" applyFont="1" applyFill="1" applyBorder="1" applyAlignment="1" applyProtection="1">
      <alignment wrapText="1"/>
    </xf>
    <xf numFmtId="4" fontId="4" fillId="3" borderId="1" xfId="0" applyNumberFormat="1" applyFont="1" applyFill="1" applyBorder="1" applyAlignment="1" applyProtection="1">
      <alignment wrapText="1"/>
    </xf>
    <xf numFmtId="0" fontId="9" fillId="3" borderId="1" xfId="0" applyNumberFormat="1" applyFont="1" applyFill="1" applyBorder="1" applyAlignment="1" applyProtection="1">
      <alignment wrapText="1"/>
    </xf>
    <xf numFmtId="0" fontId="10" fillId="3" borderId="1" xfId="0" applyNumberFormat="1" applyFont="1" applyFill="1" applyBorder="1" applyAlignment="1" applyProtection="1">
      <alignment wrapText="1"/>
    </xf>
    <xf numFmtId="0" fontId="10" fillId="2" borderId="1" xfId="0" applyNumberFormat="1" applyFont="1" applyFill="1" applyBorder="1" applyAlignment="1" applyProtection="1">
      <alignment wrapText="1"/>
    </xf>
    <xf numFmtId="0" fontId="8" fillId="2" borderId="1" xfId="0" applyNumberFormat="1" applyFont="1" applyFill="1" applyBorder="1" applyAlignment="1" applyProtection="1">
      <alignment wrapText="1"/>
    </xf>
    <xf numFmtId="0" fontId="12" fillId="3" borderId="1" xfId="0" applyNumberFormat="1" applyFont="1" applyFill="1" applyBorder="1" applyAlignment="1" applyProtection="1">
      <alignment wrapText="1"/>
    </xf>
    <xf numFmtId="0" fontId="6" fillId="3" borderId="1" xfId="0" applyNumberFormat="1" applyFont="1" applyFill="1" applyBorder="1" applyAlignment="1" applyProtection="1">
      <alignment wrapText="1"/>
    </xf>
    <xf numFmtId="4" fontId="12" fillId="3" borderId="1" xfId="0" applyNumberFormat="1" applyFont="1" applyFill="1" applyBorder="1" applyAlignment="1" applyProtection="1">
      <alignment wrapText="1"/>
    </xf>
    <xf numFmtId="0" fontId="13" fillId="2" borderId="1" xfId="0" applyNumberFormat="1" applyFont="1" applyFill="1" applyBorder="1" applyAlignment="1" applyProtection="1">
      <alignment wrapText="1"/>
    </xf>
    <xf numFmtId="4" fontId="13" fillId="2" borderId="1" xfId="0" applyNumberFormat="1" applyFont="1" applyFill="1" applyBorder="1" applyAlignment="1" applyProtection="1">
      <alignment wrapText="1"/>
    </xf>
    <xf numFmtId="0" fontId="13" fillId="3" borderId="1" xfId="0" applyNumberFormat="1" applyFont="1" applyFill="1" applyBorder="1" applyAlignment="1" applyProtection="1">
      <alignment wrapText="1"/>
    </xf>
    <xf numFmtId="4" fontId="13" fillId="3" borderId="1" xfId="0" applyNumberFormat="1" applyFont="1" applyFill="1" applyBorder="1" applyAlignment="1" applyProtection="1">
      <alignment wrapText="1"/>
    </xf>
    <xf numFmtId="0" fontId="3" fillId="3" borderId="1" xfId="0" applyNumberFormat="1" applyFont="1" applyFill="1" applyBorder="1" applyAlignment="1" applyProtection="1">
      <alignment wrapText="1"/>
    </xf>
    <xf numFmtId="0" fontId="8" fillId="3" borderId="1" xfId="0" applyNumberFormat="1" applyFont="1" applyFill="1" applyBorder="1" applyAlignment="1" applyProtection="1">
      <alignment wrapText="1"/>
    </xf>
    <xf numFmtId="4" fontId="3" fillId="3" borderId="1" xfId="0" applyNumberFormat="1" applyFont="1" applyFill="1" applyBorder="1" applyAlignment="1" applyProtection="1">
      <alignment wrapText="1"/>
    </xf>
    <xf numFmtId="49" fontId="0" fillId="0" borderId="0" xfId="0" applyNumberFormat="1" applyFont="1" applyFill="1" applyBorder="1" applyAlignment="1" applyProtection="1">
      <alignment wrapText="1"/>
    </xf>
    <xf numFmtId="49" fontId="0" fillId="0" borderId="1" xfId="0" applyNumberFormat="1" applyFont="1" applyFill="1" applyBorder="1" applyAlignment="1" applyProtection="1">
      <alignment horizontal="center" vertical="top" wrapText="1"/>
    </xf>
    <xf numFmtId="49" fontId="4" fillId="2" borderId="1" xfId="0" applyNumberFormat="1" applyFont="1" applyFill="1" applyBorder="1" applyAlignment="1" applyProtection="1">
      <alignment wrapText="1"/>
    </xf>
    <xf numFmtId="49" fontId="0" fillId="2" borderId="1" xfId="0" applyNumberFormat="1" applyFont="1" applyFill="1" applyBorder="1" applyAlignment="1" applyProtection="1">
      <alignment wrapText="1"/>
    </xf>
    <xf numFmtId="49" fontId="13" fillId="2" borderId="1" xfId="0" applyNumberFormat="1" applyFont="1" applyFill="1" applyBorder="1" applyAlignment="1" applyProtection="1">
      <alignment wrapText="1"/>
    </xf>
    <xf numFmtId="49" fontId="4" fillId="3" borderId="1" xfId="0" applyNumberFormat="1" applyFont="1" applyFill="1" applyBorder="1" applyAlignment="1" applyProtection="1">
      <alignment wrapText="1"/>
    </xf>
    <xf numFmtId="49" fontId="13" fillId="3" borderId="1" xfId="0" applyNumberFormat="1" applyFont="1" applyFill="1" applyBorder="1" applyAlignment="1" applyProtection="1">
      <alignment wrapText="1"/>
    </xf>
    <xf numFmtId="49" fontId="12" fillId="3" borderId="1" xfId="0" applyNumberFormat="1" applyFont="1" applyFill="1" applyBorder="1" applyAlignment="1" applyProtection="1">
      <alignment wrapText="1"/>
    </xf>
    <xf numFmtId="49" fontId="3" fillId="3" borderId="1" xfId="0" applyNumberFormat="1" applyFont="1" applyFill="1" applyBorder="1" applyAlignment="1" applyProtection="1">
      <alignment wrapText="1"/>
    </xf>
    <xf numFmtId="0" fontId="4" fillId="0" borderId="1" xfId="0" applyNumberFormat="1" applyFont="1" applyFill="1" applyBorder="1" applyAlignment="1" applyProtection="1">
      <alignment wrapText="1"/>
    </xf>
    <xf numFmtId="49" fontId="4" fillId="0" borderId="1" xfId="0" applyNumberFormat="1" applyFont="1" applyFill="1" applyBorder="1" applyAlignment="1" applyProtection="1">
      <alignment wrapText="1"/>
    </xf>
    <xf numFmtId="0" fontId="10" fillId="0" borderId="1" xfId="0" applyNumberFormat="1" applyFont="1" applyFill="1" applyBorder="1" applyAlignment="1" applyProtection="1">
      <alignment wrapText="1"/>
    </xf>
    <xf numFmtId="0" fontId="11" fillId="0" borderId="1" xfId="0" applyNumberFormat="1" applyFont="1" applyFill="1" applyBorder="1" applyAlignment="1" applyProtection="1">
      <alignment wrapText="1"/>
    </xf>
    <xf numFmtId="4" fontId="4" fillId="0" borderId="1" xfId="0" applyNumberFormat="1" applyFont="1" applyFill="1" applyBorder="1" applyAlignment="1" applyProtection="1">
      <alignment wrapText="1"/>
    </xf>
    <xf numFmtId="0" fontId="3" fillId="0" borderId="1" xfId="0" applyNumberFormat="1" applyFont="1" applyFill="1" applyBorder="1" applyAlignment="1" applyProtection="1">
      <alignment wrapText="1"/>
    </xf>
    <xf numFmtId="49" fontId="3" fillId="0" borderId="1" xfId="0" applyNumberFormat="1" applyFont="1" applyFill="1" applyBorder="1" applyAlignment="1" applyProtection="1">
      <alignment wrapText="1"/>
    </xf>
    <xf numFmtId="4" fontId="3" fillId="0" borderId="1" xfId="0" applyNumberFormat="1" applyFont="1" applyFill="1" applyBorder="1" applyAlignment="1" applyProtection="1">
      <alignment wrapText="1"/>
    </xf>
    <xf numFmtId="0" fontId="9" fillId="0" borderId="1" xfId="0" applyNumberFormat="1" applyFont="1" applyFill="1" applyBorder="1" applyAlignment="1" applyProtection="1">
      <alignment wrapText="1"/>
    </xf>
    <xf numFmtId="0" fontId="8" fillId="0" borderId="1" xfId="0" applyNumberFormat="1" applyFont="1" applyFill="1" applyBorder="1" applyAlignment="1" applyProtection="1">
      <alignment wrapText="1"/>
    </xf>
    <xf numFmtId="4" fontId="4" fillId="4" borderId="1" xfId="0" applyNumberFormat="1" applyFont="1" applyFill="1" applyBorder="1" applyAlignment="1" applyProtection="1">
      <alignment wrapText="1"/>
    </xf>
    <xf numFmtId="4" fontId="0" fillId="4" borderId="1" xfId="0" applyNumberFormat="1" applyFont="1" applyFill="1" applyBorder="1" applyAlignment="1" applyProtection="1">
      <alignment wrapText="1"/>
    </xf>
    <xf numFmtId="0" fontId="2" fillId="2" borderId="1" xfId="0" applyNumberFormat="1" applyFont="1" applyFill="1" applyBorder="1" applyAlignment="1" applyProtection="1">
      <alignment wrapText="1"/>
    </xf>
    <xf numFmtId="49" fontId="2" fillId="2" borderId="1" xfId="0" applyNumberFormat="1" applyFont="1" applyFill="1" applyBorder="1" applyAlignment="1" applyProtection="1">
      <alignment wrapText="1"/>
    </xf>
    <xf numFmtId="4" fontId="2" fillId="2" borderId="1" xfId="0" applyNumberFormat="1" applyFont="1" applyFill="1" applyBorder="1" applyAlignment="1" applyProtection="1">
      <alignment wrapText="1"/>
    </xf>
    <xf numFmtId="4" fontId="2" fillId="4" borderId="1" xfId="0" applyNumberFormat="1" applyFont="1" applyFill="1" applyBorder="1" applyAlignment="1" applyProtection="1">
      <alignment wrapText="1"/>
    </xf>
    <xf numFmtId="4" fontId="14" fillId="2" borderId="1" xfId="0" applyNumberFormat="1" applyFont="1" applyFill="1" applyBorder="1" applyAlignment="1" applyProtection="1">
      <alignment wrapText="1"/>
    </xf>
    <xf numFmtId="0" fontId="1" fillId="3" borderId="1" xfId="0" applyNumberFormat="1" applyFont="1" applyFill="1" applyBorder="1" applyAlignment="1" applyProtection="1">
      <alignment wrapText="1"/>
    </xf>
    <xf numFmtId="49" fontId="1" fillId="3" borderId="1" xfId="0" applyNumberFormat="1" applyFont="1" applyFill="1" applyBorder="1" applyAlignment="1" applyProtection="1">
      <alignment wrapText="1"/>
    </xf>
    <xf numFmtId="4" fontId="1" fillId="3" borderId="1" xfId="0" applyNumberFormat="1" applyFont="1" applyFill="1" applyBorder="1" applyAlignment="1" applyProtection="1">
      <alignment wrapText="1"/>
    </xf>
    <xf numFmtId="4" fontId="1" fillId="4" borderId="1" xfId="0" applyNumberFormat="1" applyFont="1" applyFill="1" applyBorder="1" applyAlignment="1" applyProtection="1">
      <alignment wrapText="1"/>
    </xf>
    <xf numFmtId="49" fontId="1" fillId="2" borderId="1" xfId="0" applyNumberFormat="1" applyFont="1" applyFill="1" applyBorder="1" applyAlignment="1" applyProtection="1">
      <alignment wrapText="1"/>
    </xf>
    <xf numFmtId="4" fontId="4" fillId="5" borderId="1" xfId="0" applyNumberFormat="1" applyFont="1" applyFill="1" applyBorder="1" applyAlignment="1" applyProtection="1">
      <alignment wrapText="1"/>
    </xf>
    <xf numFmtId="0" fontId="4" fillId="6" borderId="1" xfId="0" applyNumberFormat="1" applyFont="1" applyFill="1" applyBorder="1" applyAlignment="1" applyProtection="1">
      <alignment wrapText="1"/>
    </xf>
    <xf numFmtId="49" fontId="4" fillId="6" borderId="1" xfId="0" applyNumberFormat="1" applyFont="1" applyFill="1" applyBorder="1" applyAlignment="1" applyProtection="1">
      <alignment wrapText="1"/>
    </xf>
    <xf numFmtId="0" fontId="11" fillId="6" borderId="1" xfId="0" applyNumberFormat="1" applyFont="1" applyFill="1" applyBorder="1" applyAlignment="1" applyProtection="1">
      <alignment wrapText="1"/>
    </xf>
    <xf numFmtId="4" fontId="4" fillId="6" borderId="1" xfId="0" applyNumberFormat="1" applyFont="1" applyFill="1" applyBorder="1" applyAlignment="1" applyProtection="1">
      <alignment wrapText="1"/>
    </xf>
    <xf numFmtId="0" fontId="4" fillId="7" borderId="1" xfId="0" applyNumberFormat="1" applyFont="1" applyFill="1" applyBorder="1" applyAlignment="1" applyProtection="1">
      <alignment wrapText="1"/>
    </xf>
    <xf numFmtId="49" fontId="4" fillId="7" borderId="1" xfId="0" applyNumberFormat="1" applyFont="1" applyFill="1" applyBorder="1" applyAlignment="1" applyProtection="1">
      <alignment wrapText="1"/>
    </xf>
    <xf numFmtId="0" fontId="11" fillId="7" borderId="1" xfId="0" applyNumberFormat="1" applyFont="1" applyFill="1" applyBorder="1" applyAlignment="1" applyProtection="1">
      <alignment wrapText="1"/>
    </xf>
    <xf numFmtId="4" fontId="4" fillId="7" borderId="1" xfId="0" applyNumberFormat="1" applyFont="1" applyFill="1" applyBorder="1" applyAlignment="1" applyProtection="1">
      <alignment wrapText="1"/>
    </xf>
    <xf numFmtId="0" fontId="0" fillId="7" borderId="1" xfId="0" applyNumberFormat="1" applyFont="1" applyFill="1" applyBorder="1" applyAlignment="1" applyProtection="1">
      <alignment wrapText="1"/>
    </xf>
    <xf numFmtId="49" fontId="0" fillId="7" borderId="1" xfId="0" applyNumberFormat="1" applyFont="1" applyFill="1" applyBorder="1" applyAlignment="1" applyProtection="1">
      <alignment wrapText="1"/>
    </xf>
    <xf numFmtId="0" fontId="9" fillId="7" borderId="1" xfId="0" applyNumberFormat="1" applyFont="1" applyFill="1" applyBorder="1" applyAlignment="1" applyProtection="1">
      <alignment wrapText="1"/>
    </xf>
    <xf numFmtId="0" fontId="5" fillId="7" borderId="1" xfId="0" applyNumberFormat="1" applyFont="1" applyFill="1" applyBorder="1" applyAlignment="1" applyProtection="1">
      <alignment wrapText="1"/>
    </xf>
    <xf numFmtId="4" fontId="0" fillId="7" borderId="1" xfId="0" applyNumberFormat="1" applyFont="1" applyFill="1" applyBorder="1" applyAlignment="1" applyProtection="1">
      <alignment wrapText="1"/>
    </xf>
    <xf numFmtId="0" fontId="7" fillId="7" borderId="1" xfId="0" applyNumberFormat="1" applyFont="1" applyFill="1" applyBorder="1" applyAlignment="1" applyProtection="1">
      <alignment wrapText="1"/>
    </xf>
    <xf numFmtId="0" fontId="0" fillId="8" borderId="1" xfId="0" applyNumberFormat="1" applyFont="1" applyFill="1" applyBorder="1" applyAlignment="1" applyProtection="1">
      <alignment wrapText="1"/>
    </xf>
    <xf numFmtId="49" fontId="0" fillId="8" borderId="1" xfId="0" applyNumberFormat="1" applyFont="1" applyFill="1" applyBorder="1" applyAlignment="1" applyProtection="1">
      <alignment wrapText="1"/>
    </xf>
    <xf numFmtId="0" fontId="8" fillId="8" borderId="1" xfId="0" applyNumberFormat="1" applyFont="1" applyFill="1" applyBorder="1" applyAlignment="1" applyProtection="1">
      <alignment wrapText="1"/>
    </xf>
    <xf numFmtId="0" fontId="5" fillId="8" borderId="1" xfId="0" applyNumberFormat="1" applyFont="1" applyFill="1" applyBorder="1" applyAlignment="1" applyProtection="1">
      <alignment wrapText="1"/>
    </xf>
    <xf numFmtId="4" fontId="4" fillId="8" borderId="1" xfId="0" applyNumberFormat="1" applyFont="1" applyFill="1" applyBorder="1" applyAlignment="1" applyProtection="1">
      <alignment wrapText="1"/>
    </xf>
    <xf numFmtId="4" fontId="0" fillId="8" borderId="1" xfId="0" applyNumberFormat="1" applyFont="1" applyFill="1" applyBorder="1" applyAlignment="1" applyProtection="1">
      <alignment wrapText="1"/>
    </xf>
    <xf numFmtId="0" fontId="0" fillId="5" borderId="1" xfId="0" applyNumberFormat="1" applyFont="1" applyFill="1" applyBorder="1" applyAlignment="1" applyProtection="1">
      <alignment wrapText="1"/>
    </xf>
    <xf numFmtId="49" fontId="0" fillId="5" borderId="1" xfId="0" applyNumberFormat="1" applyFont="1" applyFill="1" applyBorder="1" applyAlignment="1" applyProtection="1">
      <alignment wrapText="1"/>
    </xf>
    <xf numFmtId="0" fontId="8" fillId="5" borderId="1" xfId="0" applyNumberFormat="1" applyFont="1" applyFill="1" applyBorder="1" applyAlignment="1" applyProtection="1">
      <alignment wrapText="1"/>
    </xf>
    <xf numFmtId="0" fontId="5" fillId="5" borderId="1" xfId="0" applyNumberFormat="1" applyFont="1" applyFill="1" applyBorder="1" applyAlignment="1" applyProtection="1">
      <alignment wrapText="1"/>
    </xf>
    <xf numFmtId="4" fontId="0" fillId="5" borderId="1" xfId="0" applyNumberFormat="1" applyFont="1" applyFill="1" applyBorder="1" applyAlignment="1" applyProtection="1">
      <alignment wrapText="1"/>
    </xf>
    <xf numFmtId="0" fontId="7" fillId="5" borderId="1" xfId="0" applyNumberFormat="1" applyFont="1" applyFill="1" applyBorder="1" applyAlignment="1" applyProtection="1">
      <alignment wrapText="1"/>
    </xf>
    <xf numFmtId="0" fontId="4" fillId="8" borderId="1" xfId="0" applyNumberFormat="1" applyFont="1" applyFill="1" applyBorder="1" applyAlignment="1" applyProtection="1">
      <alignment wrapText="1"/>
    </xf>
    <xf numFmtId="49" fontId="4" fillId="8" borderId="1" xfId="0" applyNumberFormat="1" applyFont="1" applyFill="1" applyBorder="1" applyAlignment="1" applyProtection="1">
      <alignment wrapText="1"/>
    </xf>
    <xf numFmtId="0" fontId="10" fillId="8" borderId="1" xfId="0" applyNumberFormat="1" applyFont="1" applyFill="1" applyBorder="1" applyAlignment="1" applyProtection="1">
      <alignment wrapText="1"/>
    </xf>
    <xf numFmtId="0" fontId="11" fillId="8" borderId="1" xfId="0" applyNumberFormat="1" applyFont="1" applyFill="1" applyBorder="1" applyAlignment="1" applyProtection="1">
      <alignment wrapText="1"/>
    </xf>
    <xf numFmtId="0" fontId="10" fillId="7" borderId="1" xfId="0" applyNumberFormat="1" applyFont="1" applyFill="1" applyBorder="1" applyAlignment="1" applyProtection="1">
      <alignment wrapText="1"/>
    </xf>
    <xf numFmtId="0" fontId="1" fillId="2" borderId="1" xfId="0" applyNumberFormat="1" applyFont="1" applyFill="1" applyBorder="1" applyAlignment="1" applyProtection="1">
      <alignment wrapText="1"/>
    </xf>
    <xf numFmtId="0" fontId="9" fillId="2" borderId="1" xfId="0" applyNumberFormat="1" applyFont="1" applyFill="1" applyBorder="1" applyAlignment="1" applyProtection="1">
      <alignment wrapText="1"/>
    </xf>
    <xf numFmtId="4" fontId="1" fillId="2" borderId="1" xfId="0" applyNumberFormat="1" applyFont="1" applyFill="1" applyBorder="1" applyAlignment="1" applyProtection="1">
      <alignment wrapText="1"/>
    </xf>
    <xf numFmtId="0" fontId="1" fillId="8" borderId="1" xfId="0" applyNumberFormat="1" applyFont="1" applyFill="1" applyBorder="1" applyAlignment="1" applyProtection="1">
      <alignment wrapText="1"/>
    </xf>
    <xf numFmtId="49" fontId="1" fillId="8" borderId="1" xfId="0" applyNumberFormat="1" applyFont="1" applyFill="1" applyBorder="1" applyAlignment="1" applyProtection="1">
      <alignment wrapText="1"/>
    </xf>
    <xf numFmtId="0" fontId="9" fillId="8" borderId="1" xfId="0" applyNumberFormat="1" applyFont="1" applyFill="1" applyBorder="1" applyAlignment="1" applyProtection="1">
      <alignment wrapText="1"/>
    </xf>
    <xf numFmtId="4" fontId="1" fillId="8" borderId="1" xfId="0" applyNumberFormat="1" applyFont="1" applyFill="1" applyBorder="1" applyAlignment="1" applyProtection="1">
      <alignment wrapText="1"/>
    </xf>
    <xf numFmtId="0" fontId="18" fillId="2" borderId="1" xfId="0" applyNumberFormat="1" applyFont="1" applyFill="1" applyBorder="1" applyAlignment="1" applyProtection="1">
      <alignment horizontal="left" vertical="top" wrapText="1"/>
    </xf>
    <xf numFmtId="3" fontId="18" fillId="2" borderId="1" xfId="0" applyNumberFormat="1" applyFont="1" applyFill="1" applyBorder="1" applyAlignment="1" applyProtection="1">
      <alignment horizontal="right" vertical="top" wrapText="1"/>
    </xf>
    <xf numFmtId="0" fontId="18" fillId="2" borderId="1" xfId="0" applyNumberFormat="1" applyFont="1" applyFill="1" applyBorder="1" applyAlignment="1" applyProtection="1">
      <alignment horizontal="center" vertical="top" wrapText="1"/>
    </xf>
    <xf numFmtId="4" fontId="18" fillId="2" borderId="1" xfId="0" applyNumberFormat="1" applyFont="1" applyFill="1" applyBorder="1" applyAlignment="1" applyProtection="1">
      <alignment horizontal="center" vertical="top" wrapText="1"/>
    </xf>
    <xf numFmtId="0" fontId="15" fillId="0" borderId="0" xfId="0" applyNumberFormat="1" applyFont="1" applyFill="1" applyBorder="1" applyAlignment="1" applyProtection="1">
      <alignment vertical="top" wrapText="1"/>
    </xf>
    <xf numFmtId="49" fontId="15" fillId="0" borderId="0" xfId="0" applyNumberFormat="1" applyFont="1" applyFill="1" applyBorder="1" applyAlignment="1" applyProtection="1">
      <alignment vertical="top" wrapText="1"/>
    </xf>
    <xf numFmtId="0" fontId="16" fillId="0" borderId="0" xfId="0" applyNumberFormat="1" applyFont="1" applyFill="1" applyBorder="1" applyAlignment="1" applyProtection="1">
      <alignment vertical="top" wrapText="1"/>
    </xf>
    <xf numFmtId="49" fontId="17" fillId="10" borderId="1" xfId="0" applyNumberFormat="1" applyFont="1" applyFill="1" applyBorder="1" applyAlignment="1" applyProtection="1">
      <alignment horizontal="center" vertical="top" wrapText="1"/>
    </xf>
    <xf numFmtId="0" fontId="17" fillId="10" borderId="1" xfId="0" applyNumberFormat="1" applyFont="1" applyFill="1" applyBorder="1" applyAlignment="1" applyProtection="1">
      <alignment horizontal="center" vertical="top" wrapText="1"/>
    </xf>
    <xf numFmtId="0" fontId="17" fillId="11" borderId="2" xfId="0" applyNumberFormat="1" applyFont="1" applyFill="1" applyBorder="1" applyAlignment="1" applyProtection="1">
      <alignment horizontal="center" vertical="top" wrapText="1"/>
    </xf>
    <xf numFmtId="0" fontId="17" fillId="9" borderId="3" xfId="0" applyNumberFormat="1" applyFont="1" applyFill="1" applyBorder="1" applyAlignment="1" applyProtection="1">
      <alignment horizontal="center" vertical="top" wrapText="1"/>
    </xf>
    <xf numFmtId="0" fontId="22" fillId="0" borderId="0" xfId="0" applyNumberFormat="1" applyFont="1" applyFill="1" applyBorder="1" applyAlignment="1" applyProtection="1">
      <alignment horizontal="center" vertical="top" wrapText="1"/>
    </xf>
    <xf numFmtId="0" fontId="22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35C991"/>
      <color rgb="FFEDD065"/>
      <color rgb="FF36B890"/>
      <color rgb="FFE9C53F"/>
      <color rgb="FFE9E53F"/>
      <color rgb="FFE2C442"/>
      <color rgb="FF3BC59A"/>
      <color rgb="FF33C38C"/>
      <color rgb="FF258F67"/>
      <color rgb="FF5DCF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134"/>
  <sheetViews>
    <sheetView workbookViewId="0">
      <pane xSplit="6" ySplit="3" topLeftCell="G89" activePane="bottomRight" state="frozen"/>
      <selection pane="topRight" activeCell="G1" sqref="G1"/>
      <selection pane="bottomLeft" activeCell="A4" sqref="A4"/>
      <selection pane="bottomRight" activeCell="A96" sqref="A96"/>
    </sheetView>
  </sheetViews>
  <sheetFormatPr defaultColWidth="9.140625" defaultRowHeight="15" outlineLevelRow="2" x14ac:dyDescent="0.25"/>
  <cols>
    <col min="1" max="1" width="29.85546875" style="3" customWidth="1"/>
    <col min="2" max="2" width="27.28515625" style="3" customWidth="1"/>
    <col min="3" max="3" width="23.42578125" style="3" customWidth="1"/>
    <col min="4" max="4" width="26.85546875" style="29" customWidth="1"/>
    <col min="5" max="6" width="8.28515625" style="29" customWidth="1"/>
    <col min="7" max="7" width="19.140625" style="29" customWidth="1"/>
    <col min="8" max="8" width="25.85546875" style="3" customWidth="1"/>
    <col min="9" max="9" width="15.5703125" style="3" customWidth="1"/>
    <col min="10" max="15" width="14.28515625" style="3" customWidth="1"/>
    <col min="16" max="49" width="14.85546875" style="3" customWidth="1"/>
    <col min="50" max="50" width="9.140625" style="3" customWidth="1"/>
    <col min="51" max="16384" width="9.140625" style="3"/>
  </cols>
  <sheetData>
    <row r="1" spans="1:49" ht="30" x14ac:dyDescent="0.25">
      <c r="A1" s="3" t="s">
        <v>1962</v>
      </c>
    </row>
    <row r="3" spans="1:49" s="1" customFormat="1" ht="56.25" customHeight="1" x14ac:dyDescent="0.25">
      <c r="A3" s="1" t="s">
        <v>1963</v>
      </c>
      <c r="B3" s="1" t="s">
        <v>1964</v>
      </c>
      <c r="C3" s="1" t="s">
        <v>1965</v>
      </c>
      <c r="D3" s="30" t="s">
        <v>1966</v>
      </c>
      <c r="E3" s="30" t="s">
        <v>1967</v>
      </c>
      <c r="F3" s="30" t="s">
        <v>1968</v>
      </c>
      <c r="G3" s="30" t="s">
        <v>1969</v>
      </c>
      <c r="H3" s="1" t="s">
        <v>1970</v>
      </c>
      <c r="I3" s="1" t="s">
        <v>1971</v>
      </c>
      <c r="J3" s="2" t="s">
        <v>1972</v>
      </c>
      <c r="K3" s="4">
        <v>43132</v>
      </c>
      <c r="L3" s="4">
        <v>43160</v>
      </c>
      <c r="M3" s="4">
        <v>43191</v>
      </c>
      <c r="N3" s="4">
        <v>43221</v>
      </c>
      <c r="O3" s="4">
        <v>43252</v>
      </c>
      <c r="P3" s="4">
        <v>43282</v>
      </c>
      <c r="Q3" s="4">
        <v>43313</v>
      </c>
      <c r="R3" s="4">
        <v>43344</v>
      </c>
      <c r="S3" s="4">
        <v>43374</v>
      </c>
      <c r="T3" s="4">
        <v>43405</v>
      </c>
      <c r="U3" s="4">
        <v>43435</v>
      </c>
      <c r="V3" s="4">
        <v>43466</v>
      </c>
      <c r="W3" s="4">
        <v>43497</v>
      </c>
      <c r="X3" s="4">
        <v>43525</v>
      </c>
      <c r="Y3" s="4">
        <v>43556</v>
      </c>
      <c r="Z3" s="4">
        <v>43586</v>
      </c>
      <c r="AA3" s="4">
        <v>43617</v>
      </c>
      <c r="AB3" s="4">
        <v>43647</v>
      </c>
      <c r="AC3" s="4">
        <v>43678</v>
      </c>
      <c r="AD3" s="4">
        <v>43709</v>
      </c>
      <c r="AE3" s="4">
        <v>43739</v>
      </c>
      <c r="AF3" s="4">
        <v>43770</v>
      </c>
      <c r="AG3" s="4">
        <v>43800</v>
      </c>
      <c r="AH3" s="4">
        <v>43831</v>
      </c>
      <c r="AI3" s="4">
        <v>43862</v>
      </c>
      <c r="AJ3" s="4">
        <v>43891</v>
      </c>
      <c r="AK3" s="4">
        <v>43922</v>
      </c>
      <c r="AL3" s="4">
        <v>43952</v>
      </c>
      <c r="AM3" s="4">
        <v>43983</v>
      </c>
      <c r="AN3" s="4">
        <v>44013</v>
      </c>
      <c r="AO3" s="4">
        <v>44044</v>
      </c>
      <c r="AP3" s="4">
        <v>44075</v>
      </c>
      <c r="AQ3" s="4">
        <v>44105</v>
      </c>
      <c r="AR3" s="4">
        <v>44136</v>
      </c>
      <c r="AS3" s="4">
        <v>44166</v>
      </c>
      <c r="AT3" s="4">
        <v>44197</v>
      </c>
      <c r="AU3" s="4">
        <v>44228</v>
      </c>
      <c r="AV3" s="4">
        <v>44256</v>
      </c>
      <c r="AW3" s="4">
        <v>44287</v>
      </c>
    </row>
    <row r="4" spans="1:49" s="61" customFormat="1" ht="37.5" customHeight="1" x14ac:dyDescent="0.25">
      <c r="A4" s="61" t="s">
        <v>1973</v>
      </c>
      <c r="B4" s="61" t="s">
        <v>1974</v>
      </c>
      <c r="C4" s="61" t="s">
        <v>1975</v>
      </c>
      <c r="D4" s="62"/>
      <c r="E4" s="62"/>
      <c r="F4" s="62"/>
      <c r="G4" s="62"/>
      <c r="H4" s="63" t="s">
        <v>1976</v>
      </c>
      <c r="I4" s="63" t="s">
        <v>1977</v>
      </c>
      <c r="J4" s="64">
        <f>SUM(P4:U4)</f>
        <v>163548000</v>
      </c>
      <c r="K4" s="64">
        <f>K5+K6+K7</f>
        <v>0</v>
      </c>
      <c r="L4" s="64">
        <f t="shared" ref="L4:X4" si="0">L5+L6+L7</f>
        <v>0</v>
      </c>
      <c r="M4" s="64">
        <f t="shared" si="0"/>
        <v>0</v>
      </c>
      <c r="N4" s="64">
        <f t="shared" si="0"/>
        <v>0</v>
      </c>
      <c r="O4" s="64">
        <f t="shared" si="0"/>
        <v>0</v>
      </c>
      <c r="P4" s="48">
        <f t="shared" si="0"/>
        <v>32709600</v>
      </c>
      <c r="Q4" s="64">
        <f t="shared" si="0"/>
        <v>0</v>
      </c>
      <c r="R4" s="48">
        <f t="shared" si="0"/>
        <v>49064400</v>
      </c>
      <c r="S4" s="64">
        <f t="shared" si="0"/>
        <v>0</v>
      </c>
      <c r="T4" s="48">
        <f>T5+T7+T8</f>
        <v>65419200</v>
      </c>
      <c r="U4" s="48">
        <f>U5+U7+U8</f>
        <v>16354800</v>
      </c>
      <c r="V4" s="64">
        <f t="shared" si="0"/>
        <v>0</v>
      </c>
      <c r="W4" s="64">
        <f t="shared" si="0"/>
        <v>0</v>
      </c>
      <c r="X4" s="64">
        <f t="shared" si="0"/>
        <v>0</v>
      </c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</row>
    <row r="5" spans="1:49" s="50" customFormat="1" ht="37.5" customHeight="1" outlineLevel="2" x14ac:dyDescent="0.25">
      <c r="A5" s="50" t="s">
        <v>1973</v>
      </c>
      <c r="B5" s="50" t="s">
        <v>1974</v>
      </c>
      <c r="C5" s="50" t="s">
        <v>1975</v>
      </c>
      <c r="D5" s="51"/>
      <c r="E5" s="51"/>
      <c r="F5" s="51" t="s">
        <v>1978</v>
      </c>
      <c r="G5" s="51"/>
      <c r="H5" s="18" t="s">
        <v>1979</v>
      </c>
      <c r="I5" s="18"/>
      <c r="J5" s="52">
        <f t="shared" ref="J5:J30" si="1">SUM(P5:U5)</f>
        <v>32709600</v>
      </c>
      <c r="K5" s="52"/>
      <c r="L5" s="52"/>
      <c r="M5" s="52"/>
      <c r="N5" s="52"/>
      <c r="O5" s="52"/>
      <c r="P5" s="53">
        <v>32709600</v>
      </c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</row>
    <row r="6" spans="1:49" s="50" customFormat="1" ht="37.5" customHeight="1" outlineLevel="2" x14ac:dyDescent="0.25">
      <c r="A6" s="50" t="s">
        <v>1973</v>
      </c>
      <c r="B6" s="50" t="s">
        <v>1974</v>
      </c>
      <c r="C6" s="50" t="s">
        <v>1975</v>
      </c>
      <c r="D6" s="51"/>
      <c r="E6" s="51"/>
      <c r="F6" s="51" t="s">
        <v>1980</v>
      </c>
      <c r="G6" s="51"/>
      <c r="H6" s="18" t="s">
        <v>1979</v>
      </c>
      <c r="I6" s="18"/>
      <c r="J6" s="52">
        <f t="shared" si="1"/>
        <v>49064400</v>
      </c>
      <c r="K6" s="52"/>
      <c r="L6" s="52"/>
      <c r="M6" s="52"/>
      <c r="N6" s="52"/>
      <c r="O6" s="52"/>
      <c r="P6" s="52"/>
      <c r="Q6" s="52"/>
      <c r="R6" s="53">
        <v>49064400</v>
      </c>
      <c r="S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</row>
    <row r="7" spans="1:49" s="50" customFormat="1" ht="37.5" customHeight="1" outlineLevel="2" x14ac:dyDescent="0.25">
      <c r="A7" s="50" t="s">
        <v>1973</v>
      </c>
      <c r="B7" s="50" t="s">
        <v>1974</v>
      </c>
      <c r="C7" s="50" t="s">
        <v>1975</v>
      </c>
      <c r="D7" s="51"/>
      <c r="E7" s="51"/>
      <c r="F7" s="51" t="s">
        <v>1981</v>
      </c>
      <c r="G7" s="51"/>
      <c r="H7" s="18"/>
      <c r="I7" s="18"/>
      <c r="J7" s="52">
        <f t="shared" si="1"/>
        <v>65419200</v>
      </c>
      <c r="K7" s="52"/>
      <c r="L7" s="52"/>
      <c r="M7" s="52"/>
      <c r="N7" s="52"/>
      <c r="O7" s="52"/>
      <c r="P7" s="52"/>
      <c r="Q7" s="52"/>
      <c r="R7" s="52"/>
      <c r="S7" s="52"/>
      <c r="T7" s="53">
        <v>65419200</v>
      </c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</row>
    <row r="8" spans="1:49" s="50" customFormat="1" ht="37.5" customHeight="1" outlineLevel="2" x14ac:dyDescent="0.25">
      <c r="A8" s="50" t="s">
        <v>1973</v>
      </c>
      <c r="B8" s="50" t="s">
        <v>1974</v>
      </c>
      <c r="C8" s="50" t="s">
        <v>1975</v>
      </c>
      <c r="D8" s="51"/>
      <c r="E8" s="51"/>
      <c r="F8" s="59" t="s">
        <v>1982</v>
      </c>
      <c r="G8" s="59"/>
      <c r="H8" s="18"/>
      <c r="I8" s="18"/>
      <c r="J8" s="52">
        <f t="shared" si="1"/>
        <v>16354800</v>
      </c>
      <c r="K8" s="52"/>
      <c r="L8" s="52"/>
      <c r="M8" s="52"/>
      <c r="N8" s="52"/>
      <c r="O8" s="52"/>
      <c r="P8" s="52"/>
      <c r="Q8" s="52"/>
      <c r="R8" s="52"/>
      <c r="S8" s="52"/>
      <c r="T8" s="52"/>
      <c r="U8" s="53">
        <v>16354800</v>
      </c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</row>
    <row r="9" spans="1:49" s="81" customFormat="1" ht="37.5" customHeight="1" outlineLevel="1" x14ac:dyDescent="0.25">
      <c r="A9" s="81" t="s">
        <v>1973</v>
      </c>
      <c r="B9" s="81" t="s">
        <v>1974</v>
      </c>
      <c r="C9" s="81" t="s">
        <v>1983</v>
      </c>
      <c r="D9" s="82" t="s">
        <v>1984</v>
      </c>
      <c r="E9" s="82"/>
      <c r="F9" s="82"/>
      <c r="G9" s="82"/>
      <c r="H9" s="83" t="s">
        <v>1985</v>
      </c>
      <c r="I9" s="84" t="s">
        <v>1986</v>
      </c>
      <c r="J9" s="60">
        <f t="shared" si="1"/>
        <v>-58500000</v>
      </c>
      <c r="K9" s="60">
        <f>SUM(K10:K13)</f>
        <v>0</v>
      </c>
      <c r="L9" s="60">
        <f t="shared" ref="L9:X9" si="2">SUM(L10:L13)</f>
        <v>0</v>
      </c>
      <c r="M9" s="60">
        <f t="shared" si="2"/>
        <v>0</v>
      </c>
      <c r="N9" s="60">
        <f t="shared" si="2"/>
        <v>0</v>
      </c>
      <c r="O9" s="60">
        <f t="shared" si="2"/>
        <v>0</v>
      </c>
      <c r="P9" s="48">
        <f t="shared" si="2"/>
        <v>-20367680</v>
      </c>
      <c r="Q9" s="60">
        <f t="shared" si="2"/>
        <v>0</v>
      </c>
      <c r="R9" s="48">
        <f t="shared" si="2"/>
        <v>-31751120</v>
      </c>
      <c r="S9" s="60">
        <f t="shared" si="2"/>
        <v>0</v>
      </c>
      <c r="T9" s="48">
        <f t="shared" si="2"/>
        <v>-5335360</v>
      </c>
      <c r="U9" s="48">
        <f t="shared" si="2"/>
        <v>-1045840</v>
      </c>
      <c r="V9" s="60">
        <f t="shared" si="2"/>
        <v>0</v>
      </c>
      <c r="W9" s="60">
        <f t="shared" si="2"/>
        <v>0</v>
      </c>
      <c r="X9" s="60">
        <f t="shared" si="2"/>
        <v>0</v>
      </c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</row>
    <row r="10" spans="1:49" s="8" customFormat="1" ht="37.5" customHeight="1" outlineLevel="2" x14ac:dyDescent="0.25">
      <c r="A10" s="8" t="s">
        <v>1973</v>
      </c>
      <c r="B10" s="8" t="s">
        <v>1974</v>
      </c>
      <c r="C10" s="8" t="s">
        <v>1983</v>
      </c>
      <c r="D10" s="32" t="s">
        <v>1984</v>
      </c>
      <c r="E10" s="32"/>
      <c r="F10" s="51" t="s">
        <v>1978</v>
      </c>
      <c r="G10" s="51"/>
      <c r="H10" s="18"/>
      <c r="I10" s="9"/>
      <c r="J10" s="52">
        <f t="shared" si="1"/>
        <v>-20367680</v>
      </c>
      <c r="K10" s="7"/>
      <c r="L10" s="7"/>
      <c r="M10" s="7"/>
      <c r="N10" s="7"/>
      <c r="O10" s="7"/>
      <c r="P10" s="49">
        <v>-20367680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</row>
    <row r="11" spans="1:49" s="8" customFormat="1" ht="37.5" customHeight="1" outlineLevel="2" x14ac:dyDescent="0.25">
      <c r="A11" s="8" t="s">
        <v>1973</v>
      </c>
      <c r="B11" s="8" t="s">
        <v>1974</v>
      </c>
      <c r="C11" s="8" t="s">
        <v>1983</v>
      </c>
      <c r="D11" s="32" t="s">
        <v>1984</v>
      </c>
      <c r="E11" s="32"/>
      <c r="F11" s="51" t="s">
        <v>1980</v>
      </c>
      <c r="G11" s="51"/>
      <c r="H11" s="18"/>
      <c r="I11" s="9"/>
      <c r="J11" s="52">
        <f t="shared" si="1"/>
        <v>-31751120</v>
      </c>
      <c r="K11" s="7"/>
      <c r="L11" s="7"/>
      <c r="M11" s="7"/>
      <c r="N11" s="7"/>
      <c r="O11" s="7"/>
      <c r="P11" s="10"/>
      <c r="Q11" s="10"/>
      <c r="R11" s="49">
        <v>-31751120</v>
      </c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</row>
    <row r="12" spans="1:49" s="8" customFormat="1" ht="37.5" customHeight="1" outlineLevel="2" x14ac:dyDescent="0.25">
      <c r="A12" s="8" t="s">
        <v>1973</v>
      </c>
      <c r="B12" s="8" t="s">
        <v>1974</v>
      </c>
      <c r="C12" s="8" t="s">
        <v>1983</v>
      </c>
      <c r="D12" s="32" t="s">
        <v>1984</v>
      </c>
      <c r="E12" s="32"/>
      <c r="F12" s="51" t="s">
        <v>1981</v>
      </c>
      <c r="G12" s="51"/>
      <c r="H12" s="18"/>
      <c r="I12" s="9"/>
      <c r="J12" s="52">
        <f t="shared" si="1"/>
        <v>-5335360</v>
      </c>
      <c r="K12" s="7"/>
      <c r="L12" s="7"/>
      <c r="M12" s="7"/>
      <c r="N12" s="7"/>
      <c r="O12" s="7"/>
      <c r="P12" s="10"/>
      <c r="Q12" s="10"/>
      <c r="R12" s="10"/>
      <c r="S12" s="10"/>
      <c r="T12" s="49">
        <v>-5335360</v>
      </c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</row>
    <row r="13" spans="1:49" s="8" customFormat="1" ht="37.5" customHeight="1" outlineLevel="2" x14ac:dyDescent="0.25">
      <c r="A13" s="8" t="s">
        <v>1973</v>
      </c>
      <c r="B13" s="8" t="s">
        <v>1974</v>
      </c>
      <c r="C13" s="8" t="s">
        <v>1983</v>
      </c>
      <c r="D13" s="32" t="s">
        <v>1984</v>
      </c>
      <c r="E13" s="32"/>
      <c r="F13" s="32" t="s">
        <v>1982</v>
      </c>
      <c r="G13" s="32"/>
      <c r="H13" s="18"/>
      <c r="I13" s="9"/>
      <c r="J13" s="52">
        <f t="shared" si="1"/>
        <v>-1045840</v>
      </c>
      <c r="K13" s="7"/>
      <c r="L13" s="7"/>
      <c r="M13" s="7"/>
      <c r="N13" s="7"/>
      <c r="O13" s="7"/>
      <c r="P13" s="10"/>
      <c r="Q13" s="10"/>
      <c r="R13" s="10"/>
      <c r="S13" s="10"/>
      <c r="T13" s="10"/>
      <c r="U13" s="49">
        <v>-1045840</v>
      </c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</row>
    <row r="14" spans="1:49" s="81" customFormat="1" ht="37.5" customHeight="1" outlineLevel="1" x14ac:dyDescent="0.25">
      <c r="A14" s="81" t="s">
        <v>1973</v>
      </c>
      <c r="B14" s="81" t="s">
        <v>1974</v>
      </c>
      <c r="C14" s="81" t="s">
        <v>1987</v>
      </c>
      <c r="D14" s="82" t="s">
        <v>1988</v>
      </c>
      <c r="E14" s="82"/>
      <c r="F14" s="82"/>
      <c r="G14" s="82"/>
      <c r="H14" s="86" t="s">
        <v>1989</v>
      </c>
      <c r="I14" s="84" t="s">
        <v>1990</v>
      </c>
      <c r="J14" s="60">
        <f t="shared" si="1"/>
        <v>-15100000</v>
      </c>
      <c r="K14" s="60">
        <f>SUM(K15:K18)</f>
        <v>0</v>
      </c>
      <c r="L14" s="60">
        <f t="shared" ref="L14:X14" si="3">SUM(L15:L18)</f>
        <v>0</v>
      </c>
      <c r="M14" s="60">
        <f t="shared" si="3"/>
        <v>0</v>
      </c>
      <c r="N14" s="60">
        <f t="shared" si="3"/>
        <v>0</v>
      </c>
      <c r="O14" s="60">
        <f t="shared" si="3"/>
        <v>0</v>
      </c>
      <c r="P14" s="48">
        <f t="shared" si="3"/>
        <v>-5800000</v>
      </c>
      <c r="Q14" s="60">
        <f t="shared" si="3"/>
        <v>0</v>
      </c>
      <c r="R14" s="48">
        <f t="shared" si="3"/>
        <v>-7500000</v>
      </c>
      <c r="S14" s="60">
        <f t="shared" si="3"/>
        <v>0</v>
      </c>
      <c r="T14" s="48">
        <f t="shared" si="3"/>
        <v>-1000000</v>
      </c>
      <c r="U14" s="48">
        <f t="shared" si="3"/>
        <v>-800000</v>
      </c>
      <c r="V14" s="60">
        <f t="shared" si="3"/>
        <v>0</v>
      </c>
      <c r="W14" s="60">
        <f t="shared" si="3"/>
        <v>0</v>
      </c>
      <c r="X14" s="60">
        <f t="shared" si="3"/>
        <v>0</v>
      </c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</row>
    <row r="15" spans="1:49" s="8" customFormat="1" ht="37.5" customHeight="1" outlineLevel="2" x14ac:dyDescent="0.25">
      <c r="A15" s="8" t="s">
        <v>1973</v>
      </c>
      <c r="B15" s="8" t="s">
        <v>1974</v>
      </c>
      <c r="C15" s="8" t="s">
        <v>1987</v>
      </c>
      <c r="D15" s="32" t="s">
        <v>1988</v>
      </c>
      <c r="E15" s="32"/>
      <c r="F15" s="51" t="s">
        <v>1978</v>
      </c>
      <c r="G15" s="51"/>
      <c r="H15" s="11"/>
      <c r="I15" s="9"/>
      <c r="J15" s="52">
        <f t="shared" si="1"/>
        <v>-5800000</v>
      </c>
      <c r="K15" s="7"/>
      <c r="L15" s="7"/>
      <c r="M15" s="7"/>
      <c r="N15" s="7"/>
      <c r="O15" s="7"/>
      <c r="P15" s="48">
        <v>-5800000</v>
      </c>
      <c r="Q15" s="7"/>
      <c r="R15" s="7"/>
      <c r="S15" s="7"/>
      <c r="T15" s="7"/>
      <c r="U15" s="7"/>
      <c r="V15" s="7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</row>
    <row r="16" spans="1:49" s="8" customFormat="1" ht="37.5" customHeight="1" outlineLevel="2" x14ac:dyDescent="0.25">
      <c r="A16" s="8" t="s">
        <v>1973</v>
      </c>
      <c r="B16" s="8" t="s">
        <v>1974</v>
      </c>
      <c r="C16" s="8" t="s">
        <v>1987</v>
      </c>
      <c r="D16" s="32" t="s">
        <v>1988</v>
      </c>
      <c r="E16" s="32"/>
      <c r="F16" s="51" t="s">
        <v>1980</v>
      </c>
      <c r="G16" s="51"/>
      <c r="H16" s="11"/>
      <c r="I16" s="9"/>
      <c r="J16" s="52">
        <f t="shared" si="1"/>
        <v>-7500000</v>
      </c>
      <c r="K16" s="7"/>
      <c r="L16" s="7"/>
      <c r="M16" s="7"/>
      <c r="N16" s="7"/>
      <c r="O16" s="7"/>
      <c r="P16" s="7"/>
      <c r="Q16" s="7"/>
      <c r="R16" s="48">
        <v>-7500000</v>
      </c>
      <c r="S16" s="7"/>
      <c r="T16" s="7"/>
      <c r="U16" s="7"/>
      <c r="V16" s="7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</row>
    <row r="17" spans="1:49" s="8" customFormat="1" ht="37.5" customHeight="1" outlineLevel="2" x14ac:dyDescent="0.25">
      <c r="A17" s="8" t="s">
        <v>1973</v>
      </c>
      <c r="B17" s="8" t="s">
        <v>1974</v>
      </c>
      <c r="C17" s="8" t="s">
        <v>1987</v>
      </c>
      <c r="D17" s="32" t="s">
        <v>1988</v>
      </c>
      <c r="E17" s="32"/>
      <c r="F17" s="51" t="s">
        <v>1981</v>
      </c>
      <c r="G17" s="51"/>
      <c r="H17" s="11"/>
      <c r="I17" s="9"/>
      <c r="J17" s="52">
        <f t="shared" si="1"/>
        <v>-1000000</v>
      </c>
      <c r="K17" s="7"/>
      <c r="L17" s="7"/>
      <c r="M17" s="7"/>
      <c r="N17" s="7"/>
      <c r="O17" s="7"/>
      <c r="P17" s="7"/>
      <c r="Q17" s="7"/>
      <c r="R17" s="7"/>
      <c r="S17" s="7"/>
      <c r="T17" s="48">
        <v>-1000000</v>
      </c>
      <c r="U17" s="7"/>
      <c r="V17" s="7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</row>
    <row r="18" spans="1:49" s="8" customFormat="1" ht="37.5" customHeight="1" outlineLevel="2" x14ac:dyDescent="0.25">
      <c r="A18" s="8" t="s">
        <v>1973</v>
      </c>
      <c r="B18" s="8" t="s">
        <v>1974</v>
      </c>
      <c r="C18" s="8" t="s">
        <v>1987</v>
      </c>
      <c r="D18" s="32" t="s">
        <v>1988</v>
      </c>
      <c r="E18" s="32"/>
      <c r="F18" s="32" t="s">
        <v>1982</v>
      </c>
      <c r="G18" s="32"/>
      <c r="H18" s="11"/>
      <c r="I18" s="9"/>
      <c r="J18" s="52">
        <f t="shared" si="1"/>
        <v>-800000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48">
        <v>-800000</v>
      </c>
      <c r="V18" s="7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</row>
    <row r="19" spans="1:49" s="81" customFormat="1" ht="37.5" customHeight="1" outlineLevel="1" x14ac:dyDescent="0.25">
      <c r="A19" s="81" t="s">
        <v>1973</v>
      </c>
      <c r="B19" s="81" t="s">
        <v>1974</v>
      </c>
      <c r="C19" s="81" t="s">
        <v>1991</v>
      </c>
      <c r="D19" s="82" t="s">
        <v>1992</v>
      </c>
      <c r="E19" s="82"/>
      <c r="F19" s="82"/>
      <c r="G19" s="82"/>
      <c r="H19" s="84" t="s">
        <v>1993</v>
      </c>
      <c r="I19" s="84" t="s">
        <v>1986</v>
      </c>
      <c r="J19" s="60">
        <f t="shared" si="1"/>
        <v>-17224058</v>
      </c>
      <c r="K19" s="60">
        <f t="shared" ref="K19:Y19" si="4">SUM(K20:K22)</f>
        <v>0</v>
      </c>
      <c r="L19" s="60">
        <f t="shared" si="4"/>
        <v>0</v>
      </c>
      <c r="M19" s="60">
        <f t="shared" si="4"/>
        <v>0</v>
      </c>
      <c r="N19" s="60">
        <f t="shared" si="4"/>
        <v>0</v>
      </c>
      <c r="O19" s="60">
        <f t="shared" si="4"/>
        <v>0</v>
      </c>
      <c r="P19" s="60">
        <f t="shared" si="4"/>
        <v>0</v>
      </c>
      <c r="Q19" s="60">
        <f t="shared" si="4"/>
        <v>0</v>
      </c>
      <c r="R19" s="48">
        <f t="shared" si="4"/>
        <v>-7411178</v>
      </c>
      <c r="S19" s="60">
        <f t="shared" si="4"/>
        <v>0</v>
      </c>
      <c r="T19" s="48">
        <f t="shared" si="4"/>
        <v>-7850304</v>
      </c>
      <c r="U19" s="48">
        <f t="shared" si="4"/>
        <v>-1962576</v>
      </c>
      <c r="V19" s="60">
        <f t="shared" si="4"/>
        <v>0</v>
      </c>
      <c r="W19" s="60">
        <f t="shared" si="4"/>
        <v>0</v>
      </c>
      <c r="X19" s="60">
        <f t="shared" si="4"/>
        <v>0</v>
      </c>
      <c r="Y19" s="60">
        <f t="shared" si="4"/>
        <v>0</v>
      </c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</row>
    <row r="20" spans="1:49" s="50" customFormat="1" ht="37.5" customHeight="1" outlineLevel="2" x14ac:dyDescent="0.25">
      <c r="A20" s="50" t="s">
        <v>1973</v>
      </c>
      <c r="B20" s="50" t="s">
        <v>1974</v>
      </c>
      <c r="C20" s="50" t="s">
        <v>1991</v>
      </c>
      <c r="D20" s="51" t="s">
        <v>1992</v>
      </c>
      <c r="E20" s="51"/>
      <c r="F20" s="51" t="s">
        <v>1978</v>
      </c>
      <c r="G20" s="51"/>
      <c r="H20" s="18"/>
      <c r="I20" s="18"/>
      <c r="J20" s="52">
        <f t="shared" si="1"/>
        <v>-7411178</v>
      </c>
      <c r="K20" s="52"/>
      <c r="L20" s="52"/>
      <c r="M20" s="52"/>
      <c r="N20" s="52"/>
      <c r="O20" s="52"/>
      <c r="P20" s="52"/>
      <c r="Q20" s="52"/>
      <c r="R20" s="53">
        <v>-7411178</v>
      </c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</row>
    <row r="21" spans="1:49" s="50" customFormat="1" ht="37.5" customHeight="1" outlineLevel="2" x14ac:dyDescent="0.25">
      <c r="A21" s="50" t="s">
        <v>1973</v>
      </c>
      <c r="B21" s="50" t="s">
        <v>1974</v>
      </c>
      <c r="C21" s="50" t="s">
        <v>1991</v>
      </c>
      <c r="D21" s="51" t="s">
        <v>1992</v>
      </c>
      <c r="E21" s="51"/>
      <c r="F21" s="51" t="s">
        <v>1980</v>
      </c>
      <c r="G21" s="51"/>
      <c r="H21" s="18"/>
      <c r="I21" s="18"/>
      <c r="J21" s="52">
        <f t="shared" si="1"/>
        <v>-7850304</v>
      </c>
      <c r="K21" s="52"/>
      <c r="L21" s="52"/>
      <c r="M21" s="52"/>
      <c r="N21" s="52"/>
      <c r="O21" s="52"/>
      <c r="P21" s="52"/>
      <c r="Q21" s="52"/>
      <c r="R21" s="52"/>
      <c r="S21" s="52"/>
      <c r="T21" s="53">
        <v>-7850304</v>
      </c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</row>
    <row r="22" spans="1:49" s="50" customFormat="1" ht="37.5" customHeight="1" outlineLevel="2" x14ac:dyDescent="0.25">
      <c r="A22" s="50" t="s">
        <v>1973</v>
      </c>
      <c r="B22" s="50" t="s">
        <v>1974</v>
      </c>
      <c r="C22" s="50" t="s">
        <v>1991</v>
      </c>
      <c r="D22" s="51" t="s">
        <v>1992</v>
      </c>
      <c r="E22" s="51"/>
      <c r="F22" s="51" t="s">
        <v>1981</v>
      </c>
      <c r="G22" s="51"/>
      <c r="H22" s="18"/>
      <c r="I22" s="18"/>
      <c r="J22" s="52">
        <f t="shared" si="1"/>
        <v>-1962576</v>
      </c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3">
        <v>-1962576</v>
      </c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</row>
    <row r="23" spans="1:49" s="81" customFormat="1" ht="37.5" customHeight="1" outlineLevel="1" x14ac:dyDescent="0.25">
      <c r="A23" s="81" t="s">
        <v>1973</v>
      </c>
      <c r="B23" s="81" t="s">
        <v>1974</v>
      </c>
      <c r="C23" s="81" t="s">
        <v>1994</v>
      </c>
      <c r="D23" s="82" t="s">
        <v>1995</v>
      </c>
      <c r="E23" s="82"/>
      <c r="F23" s="82"/>
      <c r="G23" s="82"/>
      <c r="H23" s="84" t="s">
        <v>1996</v>
      </c>
      <c r="I23" s="84" t="s">
        <v>1997</v>
      </c>
      <c r="J23" s="60">
        <f t="shared" si="1"/>
        <v>-57238000</v>
      </c>
      <c r="K23" s="60">
        <f>SUM(K24:K25)</f>
        <v>0</v>
      </c>
      <c r="L23" s="60">
        <f t="shared" ref="L23:AC23" si="5">SUM(L24:L25)</f>
        <v>0</v>
      </c>
      <c r="M23" s="60">
        <f t="shared" si="5"/>
        <v>0</v>
      </c>
      <c r="N23" s="60">
        <f t="shared" si="5"/>
        <v>0</v>
      </c>
      <c r="O23" s="60">
        <f t="shared" si="5"/>
        <v>0</v>
      </c>
      <c r="P23" s="60">
        <f t="shared" si="5"/>
        <v>0</v>
      </c>
      <c r="Q23" s="60">
        <f t="shared" si="5"/>
        <v>0</v>
      </c>
      <c r="R23" s="60">
        <f t="shared" si="5"/>
        <v>0</v>
      </c>
      <c r="S23" s="60">
        <f t="shared" si="5"/>
        <v>0</v>
      </c>
      <c r="T23" s="48">
        <f t="shared" si="5"/>
        <v>-46000000</v>
      </c>
      <c r="U23" s="48">
        <f t="shared" si="5"/>
        <v>-11238000</v>
      </c>
      <c r="V23" s="60">
        <f t="shared" si="5"/>
        <v>0</v>
      </c>
      <c r="W23" s="60">
        <f t="shared" si="5"/>
        <v>0</v>
      </c>
      <c r="X23" s="60">
        <f t="shared" si="5"/>
        <v>0</v>
      </c>
      <c r="Y23" s="60">
        <f t="shared" si="5"/>
        <v>0</v>
      </c>
      <c r="Z23" s="60">
        <f t="shared" si="5"/>
        <v>0</v>
      </c>
      <c r="AA23" s="60">
        <f t="shared" si="5"/>
        <v>0</v>
      </c>
      <c r="AB23" s="60">
        <f t="shared" si="5"/>
        <v>0</v>
      </c>
      <c r="AC23" s="60">
        <f t="shared" si="5"/>
        <v>0</v>
      </c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</row>
    <row r="24" spans="1:49" s="8" customFormat="1" ht="37.5" customHeight="1" outlineLevel="2" x14ac:dyDescent="0.25">
      <c r="A24" s="8" t="s">
        <v>1973</v>
      </c>
      <c r="B24" s="8" t="s">
        <v>1974</v>
      </c>
      <c r="C24" s="8" t="s">
        <v>1994</v>
      </c>
      <c r="D24" s="32" t="s">
        <v>1995</v>
      </c>
      <c r="E24" s="32"/>
      <c r="F24" s="51" t="s">
        <v>1978</v>
      </c>
      <c r="G24" s="51"/>
      <c r="H24" s="9"/>
      <c r="I24" s="9"/>
      <c r="J24" s="52">
        <f t="shared" si="1"/>
        <v>-46000000</v>
      </c>
      <c r="K24" s="7"/>
      <c r="L24" s="7"/>
      <c r="M24" s="7"/>
      <c r="N24" s="7"/>
      <c r="O24" s="7"/>
      <c r="P24" s="10"/>
      <c r="Q24" s="10"/>
      <c r="R24" s="7"/>
      <c r="S24" s="7"/>
      <c r="T24" s="48">
        <v>-46000000</v>
      </c>
      <c r="U24" s="7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</row>
    <row r="25" spans="1:49" s="8" customFormat="1" ht="37.5" customHeight="1" outlineLevel="2" x14ac:dyDescent="0.25">
      <c r="A25" s="8" t="s">
        <v>1973</v>
      </c>
      <c r="B25" s="8" t="s">
        <v>1974</v>
      </c>
      <c r="C25" s="8" t="s">
        <v>1994</v>
      </c>
      <c r="D25" s="32" t="s">
        <v>1995</v>
      </c>
      <c r="E25" s="32"/>
      <c r="F25" s="51" t="s">
        <v>1980</v>
      </c>
      <c r="G25" s="51"/>
      <c r="H25" s="9"/>
      <c r="I25" s="9"/>
      <c r="J25" s="52">
        <f t="shared" si="1"/>
        <v>-11238000</v>
      </c>
      <c r="K25" s="7"/>
      <c r="L25" s="7"/>
      <c r="M25" s="7"/>
      <c r="N25" s="7"/>
      <c r="O25" s="7"/>
      <c r="P25" s="10"/>
      <c r="Q25" s="10"/>
      <c r="R25" s="7"/>
      <c r="S25" s="7"/>
      <c r="T25" s="7"/>
      <c r="U25" s="48">
        <v>-11238000</v>
      </c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</row>
    <row r="26" spans="1:49" s="81" customFormat="1" ht="37.5" customHeight="1" outlineLevel="1" x14ac:dyDescent="0.25">
      <c r="A26" s="81" t="s">
        <v>1973</v>
      </c>
      <c r="B26" s="81" t="s">
        <v>1974</v>
      </c>
      <c r="C26" s="81" t="s">
        <v>1998</v>
      </c>
      <c r="D26" s="82"/>
      <c r="E26" s="82"/>
      <c r="F26" s="82"/>
      <c r="G26" s="82"/>
      <c r="J26" s="60">
        <f t="shared" si="1"/>
        <v>-15485942</v>
      </c>
      <c r="K26" s="60">
        <f>SUM(K27:K30)</f>
        <v>0</v>
      </c>
      <c r="L26" s="60">
        <f t="shared" ref="L26:AJ26" si="6">SUM(L27:L30)</f>
        <v>0</v>
      </c>
      <c r="M26" s="60">
        <f t="shared" si="6"/>
        <v>0</v>
      </c>
      <c r="N26" s="60">
        <f t="shared" si="6"/>
        <v>0</v>
      </c>
      <c r="O26" s="60">
        <f t="shared" si="6"/>
        <v>0</v>
      </c>
      <c r="P26" s="60">
        <f t="shared" si="6"/>
        <v>-5018870</v>
      </c>
      <c r="Q26" s="60">
        <f t="shared" si="6"/>
        <v>0</v>
      </c>
      <c r="R26" s="60">
        <f t="shared" si="6"/>
        <v>-3925152</v>
      </c>
      <c r="S26" s="60">
        <f t="shared" si="6"/>
        <v>0</v>
      </c>
      <c r="T26" s="60">
        <f t="shared" si="6"/>
        <v>-5233536</v>
      </c>
      <c r="U26" s="60">
        <f t="shared" si="6"/>
        <v>-1308384</v>
      </c>
      <c r="V26" s="60">
        <f t="shared" si="6"/>
        <v>0</v>
      </c>
      <c r="W26" s="60">
        <f t="shared" si="6"/>
        <v>0</v>
      </c>
      <c r="X26" s="60">
        <f t="shared" si="6"/>
        <v>0</v>
      </c>
      <c r="Y26" s="60">
        <f t="shared" si="6"/>
        <v>0</v>
      </c>
      <c r="Z26" s="60">
        <f t="shared" si="6"/>
        <v>0</v>
      </c>
      <c r="AA26" s="60">
        <f t="shared" si="6"/>
        <v>0</v>
      </c>
      <c r="AB26" s="60">
        <f t="shared" si="6"/>
        <v>0</v>
      </c>
      <c r="AC26" s="60">
        <f t="shared" si="6"/>
        <v>0</v>
      </c>
      <c r="AD26" s="60">
        <f t="shared" si="6"/>
        <v>0</v>
      </c>
      <c r="AE26" s="60">
        <f t="shared" si="6"/>
        <v>0</v>
      </c>
      <c r="AF26" s="60">
        <f t="shared" si="6"/>
        <v>0</v>
      </c>
      <c r="AG26" s="60">
        <f t="shared" si="6"/>
        <v>0</v>
      </c>
      <c r="AH26" s="60">
        <f t="shared" si="6"/>
        <v>0</v>
      </c>
      <c r="AI26" s="60">
        <f t="shared" si="6"/>
        <v>0</v>
      </c>
      <c r="AJ26" s="60">
        <f t="shared" si="6"/>
        <v>0</v>
      </c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</row>
    <row r="27" spans="1:49" s="8" customFormat="1" ht="37.5" customHeight="1" outlineLevel="2" x14ac:dyDescent="0.25">
      <c r="A27" s="8" t="s">
        <v>1973</v>
      </c>
      <c r="B27" s="8" t="s">
        <v>1974</v>
      </c>
      <c r="C27" s="8" t="s">
        <v>1998</v>
      </c>
      <c r="D27" s="32"/>
      <c r="E27" s="32"/>
      <c r="F27" s="32" t="s">
        <v>1978</v>
      </c>
      <c r="G27" s="32"/>
      <c r="J27" s="7">
        <f t="shared" si="1"/>
        <v>-5018870</v>
      </c>
      <c r="K27" s="7"/>
      <c r="L27" s="7"/>
      <c r="M27" s="7"/>
      <c r="N27" s="7"/>
      <c r="O27" s="7"/>
      <c r="P27" s="10">
        <v>-5018870</v>
      </c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</row>
    <row r="28" spans="1:49" s="8" customFormat="1" ht="37.5" customHeight="1" outlineLevel="2" x14ac:dyDescent="0.25">
      <c r="A28" s="8" t="s">
        <v>1973</v>
      </c>
      <c r="B28" s="8" t="s">
        <v>1974</v>
      </c>
      <c r="C28" s="8" t="s">
        <v>1998</v>
      </c>
      <c r="D28" s="32"/>
      <c r="E28" s="32"/>
      <c r="F28" s="32" t="s">
        <v>1980</v>
      </c>
      <c r="G28" s="32"/>
      <c r="J28" s="7">
        <f t="shared" si="1"/>
        <v>-3925152</v>
      </c>
      <c r="K28" s="7"/>
      <c r="L28" s="7"/>
      <c r="M28" s="7"/>
      <c r="N28" s="7"/>
      <c r="O28" s="7"/>
      <c r="P28" s="10"/>
      <c r="Q28" s="10"/>
      <c r="R28" s="10">
        <v>-3925152</v>
      </c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</row>
    <row r="29" spans="1:49" s="8" customFormat="1" ht="37.5" customHeight="1" outlineLevel="2" x14ac:dyDescent="0.25">
      <c r="A29" s="8" t="s">
        <v>1973</v>
      </c>
      <c r="B29" s="8" t="s">
        <v>1974</v>
      </c>
      <c r="C29" s="8" t="s">
        <v>1998</v>
      </c>
      <c r="D29" s="32"/>
      <c r="E29" s="32"/>
      <c r="F29" s="32" t="s">
        <v>1981</v>
      </c>
      <c r="G29" s="32"/>
      <c r="J29" s="7">
        <f t="shared" si="1"/>
        <v>-5233536</v>
      </c>
      <c r="K29" s="7"/>
      <c r="L29" s="7"/>
      <c r="M29" s="7"/>
      <c r="N29" s="7"/>
      <c r="O29" s="7"/>
      <c r="P29" s="10"/>
      <c r="Q29" s="10"/>
      <c r="R29" s="10"/>
      <c r="S29" s="10"/>
      <c r="T29" s="10">
        <v>-5233536</v>
      </c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</row>
    <row r="30" spans="1:49" s="8" customFormat="1" ht="37.5" customHeight="1" outlineLevel="2" x14ac:dyDescent="0.25">
      <c r="A30" s="8" t="s">
        <v>1973</v>
      </c>
      <c r="B30" s="8" t="s">
        <v>1974</v>
      </c>
      <c r="C30" s="8" t="s">
        <v>1998</v>
      </c>
      <c r="D30" s="32"/>
      <c r="E30" s="32"/>
      <c r="F30" s="32" t="s">
        <v>1982</v>
      </c>
      <c r="G30" s="32"/>
      <c r="J30" s="7">
        <f t="shared" si="1"/>
        <v>-1308384</v>
      </c>
      <c r="K30" s="7"/>
      <c r="L30" s="7"/>
      <c r="M30" s="7"/>
      <c r="N30" s="7"/>
      <c r="O30" s="7"/>
      <c r="P30" s="10"/>
      <c r="Q30" s="10"/>
      <c r="R30" s="10"/>
      <c r="S30" s="10"/>
      <c r="T30" s="10"/>
      <c r="U30" s="10">
        <v>-1308384</v>
      </c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</row>
    <row r="31" spans="1:49" s="22" customFormat="1" ht="37.5" customHeight="1" outlineLevel="1" x14ac:dyDescent="0.25">
      <c r="A31" s="22" t="s">
        <v>1973</v>
      </c>
      <c r="B31" s="22" t="s">
        <v>1974</v>
      </c>
      <c r="C31" s="22" t="s">
        <v>1999</v>
      </c>
      <c r="D31" s="33"/>
      <c r="E31" s="33"/>
      <c r="F31" s="33"/>
      <c r="G31" s="33"/>
      <c r="J31" s="23">
        <f>J4+J9+J14+J19+J23+J26</f>
        <v>0</v>
      </c>
      <c r="K31" s="54">
        <f>K4+K9+K14+K19+K23+K26</f>
        <v>0</v>
      </c>
      <c r="L31" s="54">
        <f t="shared" ref="L31:AC31" si="7">L4+L9+L14+L19+L23+L26</f>
        <v>0</v>
      </c>
      <c r="M31" s="54">
        <f t="shared" si="7"/>
        <v>0</v>
      </c>
      <c r="N31" s="54">
        <f t="shared" si="7"/>
        <v>0</v>
      </c>
      <c r="O31" s="54">
        <f t="shared" si="7"/>
        <v>0</v>
      </c>
      <c r="P31" s="54">
        <f>P4+P9+P14+P19+P23+P27</f>
        <v>1523050</v>
      </c>
      <c r="Q31" s="54">
        <f t="shared" si="7"/>
        <v>0</v>
      </c>
      <c r="R31" s="54">
        <f>R4+R9+R14+R19+R23+R28</f>
        <v>-1523050</v>
      </c>
      <c r="S31" s="54">
        <f t="shared" si="7"/>
        <v>0</v>
      </c>
      <c r="T31" s="54">
        <f>T4+T9+T14+T19+T23+T29</f>
        <v>0</v>
      </c>
      <c r="U31" s="54">
        <f>U4+U9+U14+U19+U23+U30</f>
        <v>0</v>
      </c>
      <c r="V31" s="54">
        <f t="shared" si="7"/>
        <v>0</v>
      </c>
      <c r="W31" s="54">
        <f t="shared" si="7"/>
        <v>0</v>
      </c>
      <c r="X31" s="54">
        <f t="shared" si="7"/>
        <v>0</v>
      </c>
      <c r="Y31" s="54">
        <f t="shared" si="7"/>
        <v>0</v>
      </c>
      <c r="Z31" s="54">
        <f t="shared" si="7"/>
        <v>0</v>
      </c>
      <c r="AA31" s="54">
        <f t="shared" si="7"/>
        <v>0</v>
      </c>
      <c r="AB31" s="54">
        <f t="shared" si="7"/>
        <v>0</v>
      </c>
      <c r="AC31" s="54">
        <f t="shared" si="7"/>
        <v>0</v>
      </c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23"/>
      <c r="AQ31" s="23"/>
      <c r="AR31" s="23"/>
      <c r="AS31" s="23"/>
      <c r="AT31" s="23"/>
      <c r="AU31" s="23"/>
      <c r="AV31" s="23"/>
      <c r="AW31" s="23"/>
    </row>
    <row r="32" spans="1:49" s="65" customFormat="1" ht="37.5" customHeight="1" x14ac:dyDescent="0.25">
      <c r="A32" s="65" t="s">
        <v>2000</v>
      </c>
      <c r="B32" s="65" t="s">
        <v>2001</v>
      </c>
      <c r="C32" s="65" t="s">
        <v>2002</v>
      </c>
      <c r="D32" s="66"/>
      <c r="E32" s="66"/>
      <c r="F32" s="66"/>
      <c r="G32" s="66"/>
      <c r="H32" s="67"/>
      <c r="I32" s="67"/>
      <c r="J32" s="68">
        <f>SUM(K32:AF32)</f>
        <v>183348000</v>
      </c>
      <c r="K32" s="68">
        <f>SUM(K33:K36)</f>
        <v>0</v>
      </c>
      <c r="L32" s="68">
        <f t="shared" ref="L32:AL32" si="8">SUM(L33:L36)</f>
        <v>0</v>
      </c>
      <c r="M32" s="68">
        <f t="shared" si="8"/>
        <v>0</v>
      </c>
      <c r="N32" s="68">
        <f t="shared" si="8"/>
        <v>0</v>
      </c>
      <c r="O32" s="68">
        <f t="shared" si="8"/>
        <v>0</v>
      </c>
      <c r="P32" s="68">
        <f t="shared" si="8"/>
        <v>0</v>
      </c>
      <c r="Q32" s="68">
        <f t="shared" si="8"/>
        <v>0</v>
      </c>
      <c r="R32" s="68">
        <f t="shared" si="8"/>
        <v>0</v>
      </c>
      <c r="S32" s="68">
        <f t="shared" si="8"/>
        <v>0</v>
      </c>
      <c r="T32" s="68">
        <f t="shared" si="8"/>
        <v>0</v>
      </c>
      <c r="U32" s="48">
        <f t="shared" si="8"/>
        <v>122843160</v>
      </c>
      <c r="V32" s="68">
        <f t="shared" si="8"/>
        <v>0</v>
      </c>
      <c r="W32" s="68">
        <f t="shared" si="8"/>
        <v>0</v>
      </c>
      <c r="X32" s="68">
        <f t="shared" si="8"/>
        <v>0</v>
      </c>
      <c r="Y32" s="68">
        <f t="shared" si="8"/>
        <v>0</v>
      </c>
      <c r="Z32" s="68">
        <f t="shared" si="8"/>
        <v>0</v>
      </c>
      <c r="AA32" s="68">
        <f>SUM(AA33:AA36)</f>
        <v>0</v>
      </c>
      <c r="AB32" s="68">
        <f>SUM(AB33:AB36)</f>
        <v>0</v>
      </c>
      <c r="AC32" s="68">
        <f>SUM(AC33:AC36)</f>
        <v>0</v>
      </c>
      <c r="AD32" s="68">
        <f>SUM(AD33:AD36)</f>
        <v>42170040</v>
      </c>
      <c r="AE32" s="68">
        <f t="shared" si="8"/>
        <v>0</v>
      </c>
      <c r="AF32" s="68">
        <f>SUM(AF33:AF36)</f>
        <v>18334800</v>
      </c>
      <c r="AG32" s="68">
        <f t="shared" si="8"/>
        <v>0</v>
      </c>
      <c r="AH32" s="68">
        <f t="shared" si="8"/>
        <v>0</v>
      </c>
      <c r="AI32" s="68">
        <f t="shared" si="8"/>
        <v>0</v>
      </c>
      <c r="AJ32" s="68">
        <f t="shared" si="8"/>
        <v>0</v>
      </c>
      <c r="AK32" s="68">
        <f t="shared" si="8"/>
        <v>0</v>
      </c>
      <c r="AL32" s="68">
        <f t="shared" si="8"/>
        <v>0</v>
      </c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</row>
    <row r="33" spans="1:49" s="55" customFormat="1" ht="37.5" hidden="1" customHeight="1" outlineLevel="2" x14ac:dyDescent="0.25">
      <c r="A33" s="55" t="s">
        <v>2000</v>
      </c>
      <c r="B33" s="55" t="s">
        <v>2001</v>
      </c>
      <c r="C33" s="55" t="s">
        <v>2002</v>
      </c>
      <c r="D33" s="56"/>
      <c r="E33" s="56"/>
      <c r="F33" s="56" t="s">
        <v>1978</v>
      </c>
      <c r="G33" s="56"/>
      <c r="H33" s="27"/>
      <c r="I33" s="27"/>
      <c r="J33" s="57">
        <f>SUM(K33:AF33)</f>
        <v>36669600</v>
      </c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8">
        <v>36669600</v>
      </c>
      <c r="V33" s="57"/>
      <c r="W33" s="57"/>
      <c r="X33" s="57"/>
      <c r="Y33" s="57"/>
      <c r="Z33" s="57"/>
      <c r="AB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</row>
    <row r="34" spans="1:49" s="55" customFormat="1" ht="37.5" hidden="1" customHeight="1" outlineLevel="2" x14ac:dyDescent="0.25">
      <c r="A34" s="55" t="s">
        <v>2000</v>
      </c>
      <c r="B34" s="55" t="s">
        <v>2001</v>
      </c>
      <c r="C34" s="55" t="s">
        <v>2002</v>
      </c>
      <c r="D34" s="56"/>
      <c r="E34" s="56"/>
      <c r="F34" s="56" t="s">
        <v>1980</v>
      </c>
      <c r="G34" s="56"/>
      <c r="H34" s="27"/>
      <c r="I34" s="27"/>
      <c r="J34" s="57">
        <f>SUM(K34:AF34)</f>
        <v>86173560</v>
      </c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8">
        <v>86173560</v>
      </c>
      <c r="V34" s="57"/>
      <c r="W34" s="57"/>
      <c r="X34" s="57"/>
      <c r="Y34" s="57"/>
      <c r="Z34" s="57"/>
      <c r="AB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</row>
    <row r="35" spans="1:49" s="55" customFormat="1" ht="37.5" hidden="1" customHeight="1" outlineLevel="2" x14ac:dyDescent="0.25">
      <c r="A35" s="55" t="s">
        <v>2000</v>
      </c>
      <c r="B35" s="55" t="s">
        <v>2001</v>
      </c>
      <c r="C35" s="55" t="s">
        <v>2002</v>
      </c>
      <c r="D35" s="56"/>
      <c r="E35" s="56"/>
      <c r="F35" s="56" t="s">
        <v>1981</v>
      </c>
      <c r="G35" s="56"/>
      <c r="H35" s="27"/>
      <c r="I35" s="27"/>
      <c r="J35" s="57">
        <f>SUM(K35:AF35)</f>
        <v>42170040</v>
      </c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B35" s="57"/>
      <c r="AD35" s="57">
        <v>42170040</v>
      </c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</row>
    <row r="36" spans="1:49" s="55" customFormat="1" ht="37.5" hidden="1" customHeight="1" outlineLevel="2" x14ac:dyDescent="0.25">
      <c r="A36" s="55" t="s">
        <v>2000</v>
      </c>
      <c r="B36" s="55" t="s">
        <v>2001</v>
      </c>
      <c r="C36" s="55" t="s">
        <v>2002</v>
      </c>
      <c r="D36" s="56"/>
      <c r="E36" s="56"/>
      <c r="F36" s="56" t="s">
        <v>1982</v>
      </c>
      <c r="G36" s="56"/>
      <c r="H36" s="27"/>
      <c r="I36" s="27"/>
      <c r="J36" s="57">
        <f>SUM(K36:AF36)</f>
        <v>18334800</v>
      </c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B36" s="57"/>
      <c r="AD36" s="57"/>
      <c r="AE36" s="57"/>
      <c r="AF36" s="57">
        <v>18334800</v>
      </c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</row>
    <row r="37" spans="1:49" s="69" customFormat="1" ht="37.5" hidden="1" customHeight="1" outlineLevel="1" x14ac:dyDescent="0.25">
      <c r="A37" s="69" t="s">
        <v>2000</v>
      </c>
      <c r="B37" s="69" t="s">
        <v>2001</v>
      </c>
      <c r="C37" s="69" t="s">
        <v>2003</v>
      </c>
      <c r="D37" s="70" t="s">
        <v>2004</v>
      </c>
      <c r="E37" s="70"/>
      <c r="F37" s="70"/>
      <c r="G37" s="70"/>
      <c r="H37" s="71"/>
      <c r="I37" s="72"/>
      <c r="J37" s="68">
        <f>SUM(K37:AM37)</f>
        <v>-29800000</v>
      </c>
      <c r="K37" s="68">
        <f>SUM(K38:K41)</f>
        <v>0</v>
      </c>
      <c r="L37" s="68">
        <f t="shared" ref="L37:AJ37" si="9">SUM(L38:L41)</f>
        <v>0</v>
      </c>
      <c r="M37" s="68">
        <f t="shared" si="9"/>
        <v>0</v>
      </c>
      <c r="N37" s="68">
        <f t="shared" si="9"/>
        <v>0</v>
      </c>
      <c r="O37" s="68">
        <f t="shared" si="9"/>
        <v>0</v>
      </c>
      <c r="P37" s="68">
        <f t="shared" si="9"/>
        <v>0</v>
      </c>
      <c r="Q37" s="68">
        <f t="shared" si="9"/>
        <v>0</v>
      </c>
      <c r="R37" s="68">
        <f t="shared" si="9"/>
        <v>0</v>
      </c>
      <c r="S37" s="68">
        <f t="shared" si="9"/>
        <v>0</v>
      </c>
      <c r="T37" s="68">
        <f t="shared" si="9"/>
        <v>0</v>
      </c>
      <c r="U37" s="48">
        <f t="shared" si="9"/>
        <v>-24374945.199999999</v>
      </c>
      <c r="V37" s="68">
        <f t="shared" si="9"/>
        <v>0</v>
      </c>
      <c r="W37" s="68">
        <f t="shared" si="9"/>
        <v>0</v>
      </c>
      <c r="X37" s="68">
        <f t="shared" si="9"/>
        <v>0</v>
      </c>
      <c r="Y37" s="68">
        <f t="shared" si="9"/>
        <v>0</v>
      </c>
      <c r="Z37" s="68">
        <f t="shared" si="9"/>
        <v>0</v>
      </c>
      <c r="AA37" s="68">
        <f>SUM(AA38:AA41)</f>
        <v>0</v>
      </c>
      <c r="AB37" s="68">
        <f>SUM(AB38:AB41)</f>
        <v>0</v>
      </c>
      <c r="AC37" s="68">
        <f>SUM(AC38:AC41)</f>
        <v>0</v>
      </c>
      <c r="AD37" s="68">
        <f>SUM(AD38:AD41)</f>
        <v>-4356112.8</v>
      </c>
      <c r="AE37" s="68">
        <f t="shared" si="9"/>
        <v>0</v>
      </c>
      <c r="AF37" s="68">
        <f>SUM(AF38:AF41)</f>
        <v>-1068942</v>
      </c>
      <c r="AG37" s="68">
        <f t="shared" si="9"/>
        <v>0</v>
      </c>
      <c r="AH37" s="68">
        <f t="shared" si="9"/>
        <v>0</v>
      </c>
      <c r="AI37" s="68">
        <f t="shared" si="9"/>
        <v>0</v>
      </c>
      <c r="AJ37" s="68">
        <f t="shared" si="9"/>
        <v>0</v>
      </c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</row>
    <row r="38" spans="1:49" s="55" customFormat="1" ht="37.5" hidden="1" customHeight="1" outlineLevel="2" x14ac:dyDescent="0.25">
      <c r="A38" s="55" t="s">
        <v>2000</v>
      </c>
      <c r="B38" s="55" t="s">
        <v>2001</v>
      </c>
      <c r="C38" s="55" t="s">
        <v>2003</v>
      </c>
      <c r="D38" s="56" t="s">
        <v>2004</v>
      </c>
      <c r="E38" s="56"/>
      <c r="F38" s="56" t="s">
        <v>1978</v>
      </c>
      <c r="G38" s="56"/>
      <c r="H38" s="15"/>
      <c r="I38" s="27"/>
      <c r="J38" s="57">
        <f t="shared" ref="J38:J41" si="10">SUM(K38:AM38)</f>
        <v>-12874798</v>
      </c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8">
        <v>-12874798</v>
      </c>
      <c r="V38" s="57"/>
      <c r="W38" s="57"/>
      <c r="X38" s="57"/>
      <c r="Y38" s="57"/>
      <c r="Z38" s="57"/>
      <c r="AB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</row>
    <row r="39" spans="1:49" s="55" customFormat="1" ht="37.5" hidden="1" customHeight="1" outlineLevel="2" x14ac:dyDescent="0.25">
      <c r="A39" s="55" t="s">
        <v>2000</v>
      </c>
      <c r="B39" s="55" t="s">
        <v>2001</v>
      </c>
      <c r="C39" s="55" t="s">
        <v>2003</v>
      </c>
      <c r="D39" s="56" t="s">
        <v>2004</v>
      </c>
      <c r="E39" s="56"/>
      <c r="F39" s="56" t="s">
        <v>1980</v>
      </c>
      <c r="G39" s="56"/>
      <c r="H39" s="15"/>
      <c r="I39" s="27"/>
      <c r="J39" s="57">
        <f t="shared" si="10"/>
        <v>-11500147.199999999</v>
      </c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8">
        <v>-11500147.199999999</v>
      </c>
      <c r="V39" s="57"/>
      <c r="W39" s="57"/>
      <c r="X39" s="57"/>
      <c r="Y39" s="57"/>
      <c r="Z39" s="57"/>
      <c r="AB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</row>
    <row r="40" spans="1:49" s="55" customFormat="1" ht="37.5" hidden="1" customHeight="1" outlineLevel="2" x14ac:dyDescent="0.25">
      <c r="A40" s="55" t="s">
        <v>2000</v>
      </c>
      <c r="B40" s="55" t="s">
        <v>2001</v>
      </c>
      <c r="C40" s="55" t="s">
        <v>2003</v>
      </c>
      <c r="D40" s="56" t="s">
        <v>2004</v>
      </c>
      <c r="E40" s="56"/>
      <c r="F40" s="56" t="s">
        <v>1981</v>
      </c>
      <c r="G40" s="56"/>
      <c r="H40" s="15"/>
      <c r="I40" s="27"/>
      <c r="J40" s="57">
        <f t="shared" si="10"/>
        <v>-4356112.8</v>
      </c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B40" s="57"/>
      <c r="AD40" s="57">
        <v>-4356112.8</v>
      </c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</row>
    <row r="41" spans="1:49" s="55" customFormat="1" ht="37.5" hidden="1" customHeight="1" outlineLevel="2" x14ac:dyDescent="0.25">
      <c r="A41" s="55" t="s">
        <v>2000</v>
      </c>
      <c r="B41" s="55" t="s">
        <v>2001</v>
      </c>
      <c r="C41" s="55" t="s">
        <v>2003</v>
      </c>
      <c r="D41" s="56" t="s">
        <v>2004</v>
      </c>
      <c r="E41" s="56"/>
      <c r="F41" s="56" t="s">
        <v>1982</v>
      </c>
      <c r="G41" s="56"/>
      <c r="H41" s="15"/>
      <c r="I41" s="27"/>
      <c r="J41" s="57">
        <f t="shared" si="10"/>
        <v>-1068942</v>
      </c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B41" s="57"/>
      <c r="AD41" s="57"/>
      <c r="AE41" s="57"/>
      <c r="AF41" s="57">
        <v>-1068942</v>
      </c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</row>
    <row r="42" spans="1:49" s="69" customFormat="1" ht="37.5" hidden="1" customHeight="1" outlineLevel="1" x14ac:dyDescent="0.25">
      <c r="A42" s="69" t="s">
        <v>2000</v>
      </c>
      <c r="B42" s="69" t="s">
        <v>2001</v>
      </c>
      <c r="C42" s="69" t="s">
        <v>1994</v>
      </c>
      <c r="D42" s="70" t="s">
        <v>2005</v>
      </c>
      <c r="E42" s="70"/>
      <c r="F42" s="70"/>
      <c r="G42" s="70"/>
      <c r="H42" s="74"/>
      <c r="I42" s="72"/>
      <c r="J42" s="68">
        <f>SUM(K42:AO42)</f>
        <v>-80529108</v>
      </c>
      <c r="K42" s="68">
        <f t="shared" ref="K42:AM42" si="11">SUM(K43:K45)</f>
        <v>0</v>
      </c>
      <c r="L42" s="68">
        <f t="shared" si="11"/>
        <v>0</v>
      </c>
      <c r="M42" s="68">
        <f t="shared" si="11"/>
        <v>0</v>
      </c>
      <c r="N42" s="68">
        <f t="shared" si="11"/>
        <v>0</v>
      </c>
      <c r="O42" s="68">
        <f t="shared" si="11"/>
        <v>0</v>
      </c>
      <c r="P42" s="68">
        <f t="shared" si="11"/>
        <v>0</v>
      </c>
      <c r="Q42" s="68">
        <f t="shared" si="11"/>
        <v>0</v>
      </c>
      <c r="R42" s="68">
        <f t="shared" si="11"/>
        <v>0</v>
      </c>
      <c r="S42" s="68">
        <f t="shared" si="11"/>
        <v>0</v>
      </c>
      <c r="T42" s="68">
        <f t="shared" si="11"/>
        <v>0</v>
      </c>
      <c r="U42" s="48">
        <f t="shared" si="11"/>
        <v>-55329292</v>
      </c>
      <c r="V42" s="68">
        <f t="shared" si="11"/>
        <v>0</v>
      </c>
      <c r="W42" s="68">
        <f t="shared" si="11"/>
        <v>0</v>
      </c>
      <c r="X42" s="68">
        <f t="shared" si="11"/>
        <v>0</v>
      </c>
      <c r="Y42" s="68">
        <f t="shared" si="11"/>
        <v>0</v>
      </c>
      <c r="Z42" s="68">
        <f t="shared" si="11"/>
        <v>0</v>
      </c>
      <c r="AA42" s="68">
        <f t="shared" si="11"/>
        <v>0</v>
      </c>
      <c r="AB42" s="68">
        <f t="shared" si="11"/>
        <v>0</v>
      </c>
      <c r="AC42" s="68">
        <f t="shared" si="11"/>
        <v>0</v>
      </c>
      <c r="AD42" s="68">
        <f t="shared" si="11"/>
        <v>-18121882</v>
      </c>
      <c r="AE42" s="68">
        <f t="shared" si="11"/>
        <v>0</v>
      </c>
      <c r="AF42" s="68">
        <f t="shared" si="11"/>
        <v>-7077934</v>
      </c>
      <c r="AG42" s="68">
        <f t="shared" si="11"/>
        <v>0</v>
      </c>
      <c r="AH42" s="68">
        <f t="shared" si="11"/>
        <v>0</v>
      </c>
      <c r="AI42" s="68">
        <f t="shared" si="11"/>
        <v>0</v>
      </c>
      <c r="AJ42" s="68">
        <f t="shared" si="11"/>
        <v>0</v>
      </c>
      <c r="AK42" s="68">
        <f t="shared" si="11"/>
        <v>0</v>
      </c>
      <c r="AL42" s="68">
        <f t="shared" si="11"/>
        <v>0</v>
      </c>
      <c r="AM42" s="68">
        <f t="shared" si="11"/>
        <v>0</v>
      </c>
      <c r="AN42" s="73"/>
      <c r="AO42" s="73"/>
      <c r="AP42" s="73"/>
      <c r="AQ42" s="73"/>
      <c r="AR42" s="73"/>
      <c r="AS42" s="73"/>
      <c r="AT42" s="73"/>
      <c r="AU42" s="73"/>
      <c r="AV42" s="73"/>
      <c r="AW42" s="73"/>
    </row>
    <row r="43" spans="1:49" s="55" customFormat="1" ht="37.5" hidden="1" customHeight="1" outlineLevel="2" x14ac:dyDescent="0.25">
      <c r="A43" s="55" t="s">
        <v>2000</v>
      </c>
      <c r="B43" s="55" t="s">
        <v>2001</v>
      </c>
      <c r="C43" s="55" t="s">
        <v>1994</v>
      </c>
      <c r="D43" s="56" t="s">
        <v>2005</v>
      </c>
      <c r="E43" s="56"/>
      <c r="F43" s="56" t="s">
        <v>1978</v>
      </c>
      <c r="G43" s="56"/>
      <c r="H43" s="15"/>
      <c r="I43" s="27"/>
      <c r="J43" s="57">
        <f t="shared" ref="J43:J45" si="12">SUM(K43:AO43)</f>
        <v>-55329292</v>
      </c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8">
        <v>-55329292</v>
      </c>
      <c r="V43" s="57"/>
      <c r="W43" s="57"/>
      <c r="X43" s="57"/>
      <c r="Y43" s="57"/>
      <c r="Z43" s="57"/>
      <c r="AB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</row>
    <row r="44" spans="1:49" s="55" customFormat="1" ht="37.5" hidden="1" customHeight="1" outlineLevel="2" x14ac:dyDescent="0.25">
      <c r="A44" s="55" t="s">
        <v>2000</v>
      </c>
      <c r="B44" s="55" t="s">
        <v>2001</v>
      </c>
      <c r="C44" s="55" t="s">
        <v>1994</v>
      </c>
      <c r="D44" s="56" t="s">
        <v>2005</v>
      </c>
      <c r="E44" s="56"/>
      <c r="F44" s="56" t="s">
        <v>1980</v>
      </c>
      <c r="G44" s="56"/>
      <c r="H44" s="15"/>
      <c r="I44" s="27"/>
      <c r="J44" s="57">
        <f t="shared" si="12"/>
        <v>-18121882</v>
      </c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B44" s="57"/>
      <c r="AD44" s="57">
        <v>-18121882</v>
      </c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</row>
    <row r="45" spans="1:49" s="55" customFormat="1" ht="37.5" hidden="1" customHeight="1" outlineLevel="2" x14ac:dyDescent="0.25">
      <c r="A45" s="55" t="s">
        <v>2000</v>
      </c>
      <c r="B45" s="55" t="s">
        <v>2001</v>
      </c>
      <c r="C45" s="55" t="s">
        <v>1994</v>
      </c>
      <c r="D45" s="56" t="s">
        <v>2005</v>
      </c>
      <c r="E45" s="56"/>
      <c r="F45" s="56" t="s">
        <v>1981</v>
      </c>
      <c r="G45" s="56"/>
      <c r="H45" s="15"/>
      <c r="I45" s="27"/>
      <c r="J45" s="57">
        <f t="shared" si="12"/>
        <v>-7077934</v>
      </c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B45" s="57"/>
      <c r="AD45" s="57"/>
      <c r="AE45" s="57"/>
      <c r="AF45" s="57">
        <v>-7077934</v>
      </c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</row>
    <row r="46" spans="1:49" s="69" customFormat="1" ht="37.5" hidden="1" customHeight="1" outlineLevel="1" x14ac:dyDescent="0.25">
      <c r="A46" s="69" t="s">
        <v>2000</v>
      </c>
      <c r="B46" s="69" t="s">
        <v>2001</v>
      </c>
      <c r="C46" s="69" t="s">
        <v>2006</v>
      </c>
      <c r="D46" s="70" t="s">
        <v>2007</v>
      </c>
      <c r="E46" s="70"/>
      <c r="F46" s="70"/>
      <c r="G46" s="70"/>
      <c r="H46" s="72"/>
      <c r="I46" s="72"/>
      <c r="J46" s="68">
        <f>SUM(K46:AJ46)</f>
        <v>-10811946</v>
      </c>
      <c r="K46" s="68">
        <f>SUM(K47:K50)</f>
        <v>0</v>
      </c>
      <c r="L46" s="68">
        <f t="shared" ref="L46:AG46" si="13">SUM(L47:L50)</f>
        <v>0</v>
      </c>
      <c r="M46" s="68">
        <f t="shared" si="13"/>
        <v>0</v>
      </c>
      <c r="N46" s="68">
        <f t="shared" si="13"/>
        <v>0</v>
      </c>
      <c r="O46" s="68">
        <f t="shared" si="13"/>
        <v>0</v>
      </c>
      <c r="P46" s="68">
        <f t="shared" si="13"/>
        <v>0</v>
      </c>
      <c r="Q46" s="68">
        <f t="shared" si="13"/>
        <v>0</v>
      </c>
      <c r="R46" s="68">
        <f t="shared" si="13"/>
        <v>0</v>
      </c>
      <c r="S46" s="68">
        <f t="shared" si="13"/>
        <v>0</v>
      </c>
      <c r="T46" s="68">
        <f t="shared" si="13"/>
        <v>0</v>
      </c>
      <c r="U46" s="48">
        <f t="shared" si="13"/>
        <v>-7244316</v>
      </c>
      <c r="V46" s="68">
        <f t="shared" si="13"/>
        <v>0</v>
      </c>
      <c r="W46" s="68">
        <f t="shared" si="13"/>
        <v>0</v>
      </c>
      <c r="X46" s="68">
        <f t="shared" si="13"/>
        <v>0</v>
      </c>
      <c r="Y46" s="68">
        <f t="shared" si="13"/>
        <v>0</v>
      </c>
      <c r="Z46" s="68">
        <f t="shared" si="13"/>
        <v>0</v>
      </c>
      <c r="AA46" s="68">
        <f>SUM(AA47:AA50)</f>
        <v>0</v>
      </c>
      <c r="AB46" s="68">
        <f>SUM(AB47:AB50)</f>
        <v>0</v>
      </c>
      <c r="AC46" s="68">
        <f>SUM(AC47:AC50)</f>
        <v>0</v>
      </c>
      <c r="AD46" s="68">
        <f>SUM(AD47:AD50)</f>
        <v>-2486530</v>
      </c>
      <c r="AE46" s="68">
        <f t="shared" si="13"/>
        <v>0</v>
      </c>
      <c r="AF46" s="68">
        <f>SUM(AF47:AF50)</f>
        <v>-1081100</v>
      </c>
      <c r="AG46" s="68">
        <f t="shared" si="13"/>
        <v>0</v>
      </c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</row>
    <row r="47" spans="1:49" s="55" customFormat="1" ht="37.5" hidden="1" customHeight="1" outlineLevel="2" x14ac:dyDescent="0.25">
      <c r="A47" s="55" t="s">
        <v>2000</v>
      </c>
      <c r="B47" s="55" t="s">
        <v>2001</v>
      </c>
      <c r="C47" s="55" t="s">
        <v>2006</v>
      </c>
      <c r="D47" s="56" t="s">
        <v>2007</v>
      </c>
      <c r="E47" s="56"/>
      <c r="F47" s="56" t="s">
        <v>1978</v>
      </c>
      <c r="G47" s="56"/>
      <c r="H47" s="27"/>
      <c r="I47" s="27"/>
      <c r="J47" s="57">
        <f t="shared" ref="J47:J50" si="14">SUM(K47:AJ47)</f>
        <v>-2163146</v>
      </c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8">
        <v>-2163146</v>
      </c>
      <c r="V47" s="57"/>
      <c r="W47" s="57"/>
      <c r="X47" s="57"/>
      <c r="Y47" s="57"/>
      <c r="Z47" s="57"/>
      <c r="AB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</row>
    <row r="48" spans="1:49" s="55" customFormat="1" ht="37.5" hidden="1" customHeight="1" outlineLevel="2" x14ac:dyDescent="0.25">
      <c r="A48" s="55" t="s">
        <v>2000</v>
      </c>
      <c r="B48" s="55" t="s">
        <v>2001</v>
      </c>
      <c r="C48" s="55" t="s">
        <v>2006</v>
      </c>
      <c r="D48" s="56" t="s">
        <v>2007</v>
      </c>
      <c r="E48" s="56"/>
      <c r="F48" s="56" t="s">
        <v>1980</v>
      </c>
      <c r="G48" s="56"/>
      <c r="H48" s="27"/>
      <c r="I48" s="27"/>
      <c r="J48" s="57">
        <f t="shared" si="14"/>
        <v>-5081170</v>
      </c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8">
        <v>-5081170</v>
      </c>
      <c r="V48" s="57"/>
      <c r="W48" s="57"/>
      <c r="X48" s="57"/>
      <c r="Y48" s="57"/>
      <c r="Z48" s="57"/>
      <c r="AB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</row>
    <row r="49" spans="1:49" s="55" customFormat="1" ht="37.5" hidden="1" customHeight="1" outlineLevel="2" x14ac:dyDescent="0.25">
      <c r="A49" s="55" t="s">
        <v>2000</v>
      </c>
      <c r="B49" s="55" t="s">
        <v>2001</v>
      </c>
      <c r="C49" s="55" t="s">
        <v>2006</v>
      </c>
      <c r="D49" s="56" t="s">
        <v>2007</v>
      </c>
      <c r="E49" s="56"/>
      <c r="F49" s="56" t="s">
        <v>1981</v>
      </c>
      <c r="G49" s="56"/>
      <c r="H49" s="27"/>
      <c r="I49" s="27"/>
      <c r="J49" s="57">
        <f t="shared" si="14"/>
        <v>-2486530</v>
      </c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B49" s="57"/>
      <c r="AD49" s="57">
        <v>-2486530</v>
      </c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</row>
    <row r="50" spans="1:49" s="55" customFormat="1" ht="37.5" hidden="1" customHeight="1" outlineLevel="2" x14ac:dyDescent="0.25">
      <c r="A50" s="55" t="s">
        <v>2000</v>
      </c>
      <c r="B50" s="55" t="s">
        <v>2001</v>
      </c>
      <c r="C50" s="55" t="s">
        <v>2006</v>
      </c>
      <c r="D50" s="56" t="s">
        <v>2007</v>
      </c>
      <c r="E50" s="56"/>
      <c r="F50" s="56" t="s">
        <v>1982</v>
      </c>
      <c r="G50" s="56"/>
      <c r="H50" s="27"/>
      <c r="I50" s="27"/>
      <c r="J50" s="57">
        <f t="shared" si="14"/>
        <v>-1081100</v>
      </c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B50" s="57"/>
      <c r="AD50" s="57"/>
      <c r="AE50" s="57"/>
      <c r="AF50" s="57">
        <v>-1081100</v>
      </c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</row>
    <row r="51" spans="1:49" s="69" customFormat="1" ht="37.5" hidden="1" customHeight="1" outlineLevel="1" x14ac:dyDescent="0.25">
      <c r="A51" s="69" t="s">
        <v>2000</v>
      </c>
      <c r="B51" s="69" t="s">
        <v>2001</v>
      </c>
      <c r="C51" s="69" t="s">
        <v>2008</v>
      </c>
      <c r="D51" s="70" t="s">
        <v>2009</v>
      </c>
      <c r="E51" s="70"/>
      <c r="F51" s="70"/>
      <c r="G51" s="70"/>
      <c r="H51" s="72"/>
      <c r="I51" s="72"/>
      <c r="J51" s="68">
        <f>SUM(K51:AQ51)</f>
        <v>-45540052</v>
      </c>
      <c r="K51" s="68">
        <f>SUM(K52:K55)</f>
        <v>0</v>
      </c>
      <c r="L51" s="68">
        <f t="shared" ref="L51:AK51" si="15">SUM(L52:L55)</f>
        <v>0</v>
      </c>
      <c r="M51" s="68">
        <f t="shared" si="15"/>
        <v>0</v>
      </c>
      <c r="N51" s="68">
        <f t="shared" si="15"/>
        <v>0</v>
      </c>
      <c r="O51" s="68">
        <f t="shared" si="15"/>
        <v>0</v>
      </c>
      <c r="P51" s="68">
        <f t="shared" si="15"/>
        <v>0</v>
      </c>
      <c r="Q51" s="68">
        <f t="shared" si="15"/>
        <v>0</v>
      </c>
      <c r="R51" s="68">
        <f t="shared" si="15"/>
        <v>0</v>
      </c>
      <c r="S51" s="68">
        <f t="shared" si="15"/>
        <v>0</v>
      </c>
      <c r="T51" s="68">
        <f t="shared" si="15"/>
        <v>0</v>
      </c>
      <c r="U51" s="48">
        <f t="shared" si="15"/>
        <v>-24728100</v>
      </c>
      <c r="V51" s="68">
        <f t="shared" si="15"/>
        <v>0</v>
      </c>
      <c r="W51" s="68">
        <f t="shared" si="15"/>
        <v>0</v>
      </c>
      <c r="X51" s="68">
        <f t="shared" si="15"/>
        <v>0</v>
      </c>
      <c r="Y51" s="68">
        <f t="shared" si="15"/>
        <v>0</v>
      </c>
      <c r="Z51" s="68">
        <f t="shared" si="15"/>
        <v>0</v>
      </c>
      <c r="AA51" s="68">
        <f>SUM(AA52:AA55)</f>
        <v>0</v>
      </c>
      <c r="AB51" s="68">
        <f>SUM(AB52:AB55)</f>
        <v>0</v>
      </c>
      <c r="AC51" s="68">
        <f>SUM(AC52:AC55)</f>
        <v>0</v>
      </c>
      <c r="AD51" s="68">
        <f>SUM(AD52:AD55)</f>
        <v>-13371912</v>
      </c>
      <c r="AE51" s="68">
        <f t="shared" si="15"/>
        <v>0</v>
      </c>
      <c r="AF51" s="68">
        <f>SUM(AF52:AF55)</f>
        <v>-7440040</v>
      </c>
      <c r="AG51" s="68">
        <f t="shared" si="15"/>
        <v>0</v>
      </c>
      <c r="AH51" s="68">
        <f t="shared" si="15"/>
        <v>0</v>
      </c>
      <c r="AI51" s="68">
        <f t="shared" si="15"/>
        <v>0</v>
      </c>
      <c r="AJ51" s="68">
        <f t="shared" si="15"/>
        <v>0</v>
      </c>
      <c r="AK51" s="68">
        <f t="shared" si="15"/>
        <v>0</v>
      </c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</row>
    <row r="52" spans="1:49" s="55" customFormat="1" ht="37.5" hidden="1" customHeight="1" outlineLevel="2" x14ac:dyDescent="0.25">
      <c r="A52" s="55" t="s">
        <v>2000</v>
      </c>
      <c r="B52" s="55" t="s">
        <v>2001</v>
      </c>
      <c r="C52" s="55" t="s">
        <v>2008</v>
      </c>
      <c r="D52" s="56" t="s">
        <v>2009</v>
      </c>
      <c r="E52" s="56"/>
      <c r="F52" s="56" t="s">
        <v>1978</v>
      </c>
      <c r="G52" s="56"/>
      <c r="H52" s="27"/>
      <c r="I52" s="27"/>
      <c r="J52" s="57">
        <f t="shared" ref="J52:J55" si="16">SUM(K52:AQ52)</f>
        <v>-8299034</v>
      </c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8">
        <v>-8299034</v>
      </c>
      <c r="V52" s="57"/>
      <c r="W52" s="57"/>
      <c r="X52" s="57"/>
      <c r="Y52" s="57"/>
      <c r="Z52" s="57"/>
      <c r="AB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</row>
    <row r="53" spans="1:49" s="55" customFormat="1" ht="37.5" hidden="1" customHeight="1" outlineLevel="2" x14ac:dyDescent="0.25">
      <c r="A53" s="55" t="s">
        <v>2000</v>
      </c>
      <c r="B53" s="55" t="s">
        <v>2001</v>
      </c>
      <c r="C53" s="55" t="s">
        <v>2008</v>
      </c>
      <c r="D53" s="56" t="s">
        <v>2009</v>
      </c>
      <c r="E53" s="56"/>
      <c r="F53" s="56" t="s">
        <v>1980</v>
      </c>
      <c r="G53" s="56"/>
      <c r="H53" s="27"/>
      <c r="I53" s="27"/>
      <c r="J53" s="57">
        <f t="shared" si="16"/>
        <v>-16429066</v>
      </c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8">
        <v>-16429066</v>
      </c>
      <c r="V53" s="57"/>
      <c r="W53" s="57"/>
      <c r="X53" s="57"/>
      <c r="Y53" s="57"/>
      <c r="Z53" s="57"/>
      <c r="AB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</row>
    <row r="54" spans="1:49" s="55" customFormat="1" ht="37.5" hidden="1" customHeight="1" outlineLevel="2" x14ac:dyDescent="0.25">
      <c r="A54" s="55" t="s">
        <v>2000</v>
      </c>
      <c r="B54" s="55" t="s">
        <v>2001</v>
      </c>
      <c r="C54" s="55" t="s">
        <v>2008</v>
      </c>
      <c r="D54" s="56" t="s">
        <v>2009</v>
      </c>
      <c r="E54" s="56"/>
      <c r="F54" s="56" t="s">
        <v>1981</v>
      </c>
      <c r="G54" s="56"/>
      <c r="H54" s="27"/>
      <c r="I54" s="27"/>
      <c r="J54" s="57">
        <f t="shared" si="16"/>
        <v>-13371912</v>
      </c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B54" s="57"/>
      <c r="AD54" s="57">
        <v>-13371912</v>
      </c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</row>
    <row r="55" spans="1:49" s="55" customFormat="1" ht="37.5" hidden="1" customHeight="1" outlineLevel="2" x14ac:dyDescent="0.25">
      <c r="A55" s="55" t="s">
        <v>2000</v>
      </c>
      <c r="B55" s="55" t="s">
        <v>2001</v>
      </c>
      <c r="C55" s="55" t="s">
        <v>2008</v>
      </c>
      <c r="D55" s="56" t="s">
        <v>2009</v>
      </c>
      <c r="E55" s="56"/>
      <c r="F55" s="56" t="s">
        <v>1982</v>
      </c>
      <c r="G55" s="56"/>
      <c r="H55" s="27"/>
      <c r="I55" s="27"/>
      <c r="J55" s="57">
        <f t="shared" si="16"/>
        <v>-7440040</v>
      </c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B55" s="57"/>
      <c r="AD55" s="57"/>
      <c r="AE55" s="57"/>
      <c r="AF55" s="57">
        <v>-7440040</v>
      </c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</row>
    <row r="56" spans="1:49" s="69" customFormat="1" ht="37.5" hidden="1" customHeight="1" outlineLevel="1" x14ac:dyDescent="0.25">
      <c r="A56" s="69" t="s">
        <v>2000</v>
      </c>
      <c r="B56" s="69" t="s">
        <v>2001</v>
      </c>
      <c r="C56" s="69" t="s">
        <v>1998</v>
      </c>
      <c r="D56" s="70"/>
      <c r="E56" s="70"/>
      <c r="F56" s="70"/>
      <c r="G56" s="70"/>
      <c r="H56" s="72"/>
      <c r="I56" s="72"/>
      <c r="J56" s="68">
        <f>SUM(K56:AO56)</f>
        <v>-14666894</v>
      </c>
      <c r="K56" s="68">
        <f>SUM(K57:K60)</f>
        <v>0</v>
      </c>
      <c r="L56" s="68">
        <f t="shared" ref="L56:AO56" si="17">SUM(L57:L60)</f>
        <v>0</v>
      </c>
      <c r="M56" s="68">
        <f t="shared" si="17"/>
        <v>0</v>
      </c>
      <c r="N56" s="68">
        <f t="shared" si="17"/>
        <v>0</v>
      </c>
      <c r="O56" s="68">
        <f t="shared" si="17"/>
        <v>0</v>
      </c>
      <c r="P56" s="68">
        <f t="shared" si="17"/>
        <v>0</v>
      </c>
      <c r="Q56" s="68">
        <f t="shared" si="17"/>
        <v>0</v>
      </c>
      <c r="R56" s="68">
        <f t="shared" si="17"/>
        <v>0</v>
      </c>
      <c r="S56" s="68">
        <f t="shared" si="17"/>
        <v>0</v>
      </c>
      <c r="T56" s="68">
        <f t="shared" si="17"/>
        <v>0</v>
      </c>
      <c r="U56" s="48">
        <f t="shared" si="17"/>
        <v>-9826507</v>
      </c>
      <c r="V56" s="68">
        <f t="shared" si="17"/>
        <v>0</v>
      </c>
      <c r="W56" s="68">
        <f t="shared" si="17"/>
        <v>0</v>
      </c>
      <c r="X56" s="68">
        <f t="shared" si="17"/>
        <v>0</v>
      </c>
      <c r="Y56" s="68">
        <f t="shared" si="17"/>
        <v>0</v>
      </c>
      <c r="Z56" s="68">
        <f t="shared" si="17"/>
        <v>0</v>
      </c>
      <c r="AA56" s="68">
        <f>SUM(AA57:AA60)</f>
        <v>0</v>
      </c>
      <c r="AB56" s="68">
        <f>SUM(AB57:AB60)</f>
        <v>0</v>
      </c>
      <c r="AC56" s="68">
        <f>SUM(AC57:AC60)</f>
        <v>0</v>
      </c>
      <c r="AD56" s="68">
        <f>SUM(AD57:AD60)</f>
        <v>-3373603</v>
      </c>
      <c r="AE56" s="68">
        <f t="shared" si="17"/>
        <v>0</v>
      </c>
      <c r="AF56" s="68">
        <f>SUM(AF57:AF60)</f>
        <v>-1466784</v>
      </c>
      <c r="AG56" s="68">
        <f t="shared" si="17"/>
        <v>0</v>
      </c>
      <c r="AH56" s="68">
        <f t="shared" si="17"/>
        <v>0</v>
      </c>
      <c r="AI56" s="68">
        <f t="shared" si="17"/>
        <v>0</v>
      </c>
      <c r="AJ56" s="68">
        <f t="shared" si="17"/>
        <v>0</v>
      </c>
      <c r="AK56" s="68">
        <f t="shared" si="17"/>
        <v>0</v>
      </c>
      <c r="AL56" s="68">
        <f t="shared" si="17"/>
        <v>0</v>
      </c>
      <c r="AM56" s="68">
        <f t="shared" si="17"/>
        <v>0</v>
      </c>
      <c r="AN56" s="68">
        <f t="shared" si="17"/>
        <v>0</v>
      </c>
      <c r="AO56" s="68">
        <f t="shared" si="17"/>
        <v>0</v>
      </c>
      <c r="AP56" s="73"/>
      <c r="AQ56" s="73"/>
      <c r="AR56" s="73"/>
      <c r="AS56" s="73"/>
      <c r="AT56" s="73"/>
      <c r="AU56" s="73"/>
      <c r="AV56" s="73"/>
      <c r="AW56" s="73"/>
    </row>
    <row r="57" spans="1:49" s="55" customFormat="1" ht="37.5" hidden="1" customHeight="1" outlineLevel="2" x14ac:dyDescent="0.25">
      <c r="A57" s="55" t="s">
        <v>2000</v>
      </c>
      <c r="B57" s="55" t="s">
        <v>2001</v>
      </c>
      <c r="C57" s="55" t="s">
        <v>1998</v>
      </c>
      <c r="D57" s="56"/>
      <c r="E57" s="56"/>
      <c r="F57" s="56" t="s">
        <v>1978</v>
      </c>
      <c r="G57" s="56"/>
      <c r="H57" s="27"/>
      <c r="I57" s="27"/>
      <c r="J57" s="57">
        <f t="shared" ref="J57:J60" si="18">SUM(K57:AO57)</f>
        <v>-2932622</v>
      </c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8">
        <f>-2933568+946</f>
        <v>-2932622</v>
      </c>
      <c r="V57" s="57"/>
      <c r="W57" s="57"/>
      <c r="X57" s="57"/>
      <c r="Y57" s="57"/>
      <c r="Z57" s="57"/>
      <c r="AB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</row>
    <row r="58" spans="1:49" s="55" customFormat="1" ht="37.5" hidden="1" customHeight="1" outlineLevel="2" x14ac:dyDescent="0.25">
      <c r="A58" s="55" t="s">
        <v>2000</v>
      </c>
      <c r="B58" s="55" t="s">
        <v>2001</v>
      </c>
      <c r="C58" s="55" t="s">
        <v>1998</v>
      </c>
      <c r="D58" s="56"/>
      <c r="E58" s="56"/>
      <c r="F58" s="56" t="s">
        <v>1980</v>
      </c>
      <c r="G58" s="56"/>
      <c r="H58" s="27"/>
      <c r="I58" s="27"/>
      <c r="J58" s="57">
        <f t="shared" si="18"/>
        <v>-6893885</v>
      </c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8">
        <v>-6893885</v>
      </c>
      <c r="V58" s="57"/>
      <c r="W58" s="57"/>
      <c r="X58" s="57"/>
      <c r="Y58" s="57"/>
      <c r="Z58" s="57"/>
      <c r="AB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</row>
    <row r="59" spans="1:49" s="55" customFormat="1" ht="37.5" hidden="1" customHeight="1" outlineLevel="2" x14ac:dyDescent="0.25">
      <c r="A59" s="55" t="s">
        <v>2000</v>
      </c>
      <c r="B59" s="55" t="s">
        <v>2001</v>
      </c>
      <c r="C59" s="55" t="s">
        <v>1998</v>
      </c>
      <c r="D59" s="56"/>
      <c r="E59" s="56"/>
      <c r="F59" s="56" t="s">
        <v>1981</v>
      </c>
      <c r="G59" s="56"/>
      <c r="H59" s="27"/>
      <c r="I59" s="27"/>
      <c r="J59" s="57">
        <f t="shared" si="18"/>
        <v>-3373603</v>
      </c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B59" s="57"/>
      <c r="AD59" s="57">
        <v>-3373603</v>
      </c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</row>
    <row r="60" spans="1:49" s="55" customFormat="1" ht="37.5" hidden="1" customHeight="1" outlineLevel="2" x14ac:dyDescent="0.25">
      <c r="A60" s="55" t="s">
        <v>2000</v>
      </c>
      <c r="B60" s="55" t="s">
        <v>2001</v>
      </c>
      <c r="C60" s="55" t="s">
        <v>1998</v>
      </c>
      <c r="D60" s="56"/>
      <c r="E60" s="56"/>
      <c r="F60" s="56" t="s">
        <v>1982</v>
      </c>
      <c r="G60" s="56"/>
      <c r="H60" s="27"/>
      <c r="I60" s="27"/>
      <c r="J60" s="57">
        <f t="shared" si="18"/>
        <v>-1466784</v>
      </c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B60" s="57"/>
      <c r="AD60" s="57"/>
      <c r="AE60" s="57"/>
      <c r="AF60" s="57">
        <v>-1466784</v>
      </c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</row>
    <row r="61" spans="1:49" s="24" customFormat="1" ht="37.5" hidden="1" customHeight="1" outlineLevel="1" x14ac:dyDescent="0.25">
      <c r="A61" s="24" t="s">
        <v>2000</v>
      </c>
      <c r="B61" s="24" t="s">
        <v>2001</v>
      </c>
      <c r="C61" s="24" t="s">
        <v>1999</v>
      </c>
      <c r="D61" s="35"/>
      <c r="E61" s="35"/>
      <c r="F61" s="35"/>
      <c r="G61" s="35"/>
      <c r="J61" s="25">
        <f t="shared" ref="J61:AQ61" si="19">J32+J37+J42+J46+J51+J56</f>
        <v>2000000</v>
      </c>
      <c r="K61" s="25">
        <f t="shared" si="19"/>
        <v>0</v>
      </c>
      <c r="L61" s="25">
        <f t="shared" si="19"/>
        <v>0</v>
      </c>
      <c r="M61" s="25">
        <f t="shared" si="19"/>
        <v>0</v>
      </c>
      <c r="N61" s="25">
        <f t="shared" si="19"/>
        <v>0</v>
      </c>
      <c r="O61" s="25">
        <f t="shared" si="19"/>
        <v>0</v>
      </c>
      <c r="P61" s="25">
        <f t="shared" si="19"/>
        <v>0</v>
      </c>
      <c r="Q61" s="25">
        <f t="shared" si="19"/>
        <v>0</v>
      </c>
      <c r="R61" s="25">
        <f t="shared" si="19"/>
        <v>0</v>
      </c>
      <c r="S61" s="25">
        <f t="shared" si="19"/>
        <v>0</v>
      </c>
      <c r="T61" s="25">
        <f t="shared" si="19"/>
        <v>0</v>
      </c>
      <c r="U61" s="25">
        <f t="shared" si="19"/>
        <v>1339999.799999997</v>
      </c>
      <c r="V61" s="25">
        <f t="shared" si="19"/>
        <v>0</v>
      </c>
      <c r="W61" s="25">
        <f t="shared" si="19"/>
        <v>0</v>
      </c>
      <c r="X61" s="25">
        <f t="shared" si="19"/>
        <v>0</v>
      </c>
      <c r="Y61" s="25">
        <f t="shared" si="19"/>
        <v>0</v>
      </c>
      <c r="Z61" s="25">
        <f t="shared" si="19"/>
        <v>0</v>
      </c>
      <c r="AA61" s="25">
        <f t="shared" si="19"/>
        <v>0</v>
      </c>
      <c r="AB61" s="25">
        <f t="shared" si="19"/>
        <v>0</v>
      </c>
      <c r="AC61" s="25">
        <f t="shared" si="19"/>
        <v>0</v>
      </c>
      <c r="AD61" s="25">
        <f t="shared" si="19"/>
        <v>460000.20000000298</v>
      </c>
      <c r="AE61" s="25">
        <f t="shared" si="19"/>
        <v>0</v>
      </c>
      <c r="AF61" s="25">
        <f t="shared" si="19"/>
        <v>200000</v>
      </c>
      <c r="AG61" s="25">
        <f t="shared" si="19"/>
        <v>0</v>
      </c>
      <c r="AH61" s="25">
        <f t="shared" si="19"/>
        <v>0</v>
      </c>
      <c r="AI61" s="25">
        <f t="shared" si="19"/>
        <v>0</v>
      </c>
      <c r="AJ61" s="25">
        <f t="shared" si="19"/>
        <v>0</v>
      </c>
      <c r="AK61" s="25">
        <f t="shared" si="19"/>
        <v>0</v>
      </c>
      <c r="AL61" s="25">
        <f t="shared" si="19"/>
        <v>0</v>
      </c>
      <c r="AM61" s="25">
        <f t="shared" si="19"/>
        <v>0</v>
      </c>
      <c r="AN61" s="25">
        <f t="shared" si="19"/>
        <v>0</v>
      </c>
      <c r="AO61" s="25">
        <f t="shared" si="19"/>
        <v>0</v>
      </c>
      <c r="AP61" s="25">
        <f t="shared" si="19"/>
        <v>0</v>
      </c>
      <c r="AQ61" s="25">
        <f t="shared" si="19"/>
        <v>0</v>
      </c>
      <c r="AR61" s="25"/>
      <c r="AS61" s="25"/>
      <c r="AT61" s="25"/>
      <c r="AU61" s="25"/>
      <c r="AV61" s="25"/>
      <c r="AW61" s="25"/>
    </row>
    <row r="62" spans="1:49" s="87" customFormat="1" ht="37.5" customHeight="1" x14ac:dyDescent="0.25">
      <c r="A62" s="87" t="s">
        <v>2010</v>
      </c>
      <c r="B62" s="87" t="s">
        <v>2011</v>
      </c>
      <c r="C62" s="87" t="s">
        <v>2012</v>
      </c>
      <c r="D62" s="88"/>
      <c r="E62" s="88"/>
      <c r="F62" s="88"/>
      <c r="G62" s="88"/>
      <c r="H62" s="89"/>
      <c r="I62" s="90"/>
      <c r="J62" s="79">
        <v>7522500</v>
      </c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>
        <v>7522500</v>
      </c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</row>
    <row r="63" spans="1:49" s="75" customFormat="1" ht="37.5" hidden="1" customHeight="1" outlineLevel="1" x14ac:dyDescent="0.25">
      <c r="A63" s="75" t="s">
        <v>2010</v>
      </c>
      <c r="B63" s="75" t="s">
        <v>2011</v>
      </c>
      <c r="C63" s="75" t="s">
        <v>2013</v>
      </c>
      <c r="D63" s="76" t="s">
        <v>2014</v>
      </c>
      <c r="E63" s="76"/>
      <c r="F63" s="76"/>
      <c r="G63" s="76"/>
      <c r="H63" s="77" t="s">
        <v>2015</v>
      </c>
      <c r="I63" s="78"/>
      <c r="J63" s="79">
        <v>-5360170</v>
      </c>
      <c r="K63" s="79"/>
      <c r="L63" s="79"/>
      <c r="M63" s="79"/>
      <c r="N63" s="79"/>
      <c r="O63" s="79"/>
      <c r="P63" s="80"/>
      <c r="Q63" s="80"/>
      <c r="R63" s="80"/>
      <c r="S63" s="80"/>
      <c r="T63" s="80"/>
      <c r="U63" s="80">
        <v>-5360170</v>
      </c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</row>
    <row r="64" spans="1:49" s="75" customFormat="1" ht="37.5" hidden="1" customHeight="1" outlineLevel="1" collapsed="1" x14ac:dyDescent="0.25">
      <c r="A64" s="75" t="s">
        <v>2010</v>
      </c>
      <c r="B64" s="75" t="s">
        <v>2011</v>
      </c>
      <c r="C64" s="75" t="s">
        <v>1998</v>
      </c>
      <c r="D64" s="76"/>
      <c r="E64" s="76"/>
      <c r="F64" s="76"/>
      <c r="G64" s="76"/>
      <c r="H64" s="77"/>
      <c r="I64" s="78"/>
      <c r="J64" s="79">
        <f>-SUM(J62:J63)</f>
        <v>-2162330</v>
      </c>
      <c r="K64" s="79"/>
      <c r="L64" s="79"/>
      <c r="M64" s="79"/>
      <c r="N64" s="79"/>
      <c r="O64" s="79"/>
      <c r="P64" s="80"/>
      <c r="Q64" s="80"/>
      <c r="R64" s="80"/>
      <c r="S64" s="80"/>
      <c r="T64" s="80"/>
      <c r="U64" s="80">
        <f>-SUM(U62:U63)</f>
        <v>-2162330</v>
      </c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</row>
    <row r="65" spans="1:49" s="22" customFormat="1" ht="37.5" hidden="1" customHeight="1" outlineLevel="1" x14ac:dyDescent="0.25">
      <c r="A65" s="22" t="s">
        <v>2010</v>
      </c>
      <c r="B65" s="22" t="s">
        <v>2011</v>
      </c>
      <c r="C65" s="22" t="s">
        <v>1999</v>
      </c>
      <c r="D65" s="33"/>
      <c r="E65" s="33"/>
      <c r="F65" s="33"/>
      <c r="G65" s="33"/>
      <c r="J65" s="23">
        <f t="shared" ref="J65:J69" si="20">SUM(P65:AC65)</f>
        <v>0</v>
      </c>
      <c r="K65" s="23"/>
      <c r="L65" s="23"/>
      <c r="M65" s="23"/>
      <c r="N65" s="23"/>
      <c r="O65" s="23"/>
      <c r="P65" s="23">
        <f t="shared" ref="P65:AC65" si="21">SUM(P62:P64)</f>
        <v>0</v>
      </c>
      <c r="Q65" s="23">
        <f t="shared" si="21"/>
        <v>0</v>
      </c>
      <c r="R65" s="23">
        <f t="shared" si="21"/>
        <v>0</v>
      </c>
      <c r="S65" s="23">
        <f t="shared" si="21"/>
        <v>0</v>
      </c>
      <c r="T65" s="23">
        <f t="shared" si="21"/>
        <v>0</v>
      </c>
      <c r="U65" s="23">
        <f t="shared" si="21"/>
        <v>0</v>
      </c>
      <c r="V65" s="23">
        <f t="shared" si="21"/>
        <v>0</v>
      </c>
      <c r="W65" s="23">
        <f t="shared" si="21"/>
        <v>0</v>
      </c>
      <c r="X65" s="23">
        <f t="shared" si="21"/>
        <v>0</v>
      </c>
      <c r="Y65" s="23">
        <f t="shared" si="21"/>
        <v>0</v>
      </c>
      <c r="Z65" s="23">
        <f t="shared" si="21"/>
        <v>0</v>
      </c>
      <c r="AA65" s="23">
        <f t="shared" si="21"/>
        <v>0</v>
      </c>
      <c r="AB65" s="23">
        <f t="shared" si="21"/>
        <v>0</v>
      </c>
      <c r="AC65" s="23">
        <f t="shared" si="21"/>
        <v>0</v>
      </c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</row>
    <row r="66" spans="1:49" s="65" customFormat="1" ht="37.5" customHeight="1" x14ac:dyDescent="0.25">
      <c r="A66" s="65" t="s">
        <v>2016</v>
      </c>
      <c r="B66" s="65" t="s">
        <v>2017</v>
      </c>
      <c r="C66" s="65" t="s">
        <v>2018</v>
      </c>
      <c r="D66" s="66"/>
      <c r="E66" s="66"/>
      <c r="F66" s="66"/>
      <c r="G66" s="66"/>
      <c r="H66" s="91"/>
      <c r="I66" s="67"/>
      <c r="J66" s="68">
        <f t="shared" si="20"/>
        <v>13120000</v>
      </c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>
        <v>13120000</v>
      </c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</row>
    <row r="67" spans="1:49" s="19" customFormat="1" ht="37.5" hidden="1" customHeight="1" outlineLevel="1" x14ac:dyDescent="0.25">
      <c r="A67" s="19" t="s">
        <v>2016</v>
      </c>
      <c r="B67" s="19" t="s">
        <v>2017</v>
      </c>
      <c r="C67" s="19" t="s">
        <v>2019</v>
      </c>
      <c r="D67" s="36" t="s">
        <v>2020</v>
      </c>
      <c r="E67" s="36"/>
      <c r="F67" s="36"/>
      <c r="G67" s="36"/>
      <c r="H67" s="20"/>
      <c r="I67" s="20"/>
      <c r="J67" s="21">
        <f t="shared" si="20"/>
        <v>-10229150</v>
      </c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>
        <v>-10229150</v>
      </c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</row>
    <row r="68" spans="1:49" s="19" customFormat="1" ht="37.5" hidden="1" customHeight="1" outlineLevel="1" collapsed="1" x14ac:dyDescent="0.25">
      <c r="A68" s="19" t="s">
        <v>2016</v>
      </c>
      <c r="B68" s="19" t="s">
        <v>2017</v>
      </c>
      <c r="C68" s="19" t="s">
        <v>1998</v>
      </c>
      <c r="D68" s="36"/>
      <c r="E68" s="36"/>
      <c r="F68" s="36"/>
      <c r="G68" s="36"/>
      <c r="H68" s="20"/>
      <c r="I68" s="20"/>
      <c r="J68" s="21">
        <f t="shared" si="20"/>
        <v>-2890850</v>
      </c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>
        <f>-SUM(U66:U67)</f>
        <v>-2890850</v>
      </c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</row>
    <row r="69" spans="1:49" s="24" customFormat="1" ht="37.5" hidden="1" customHeight="1" outlineLevel="1" x14ac:dyDescent="0.25">
      <c r="A69" s="24" t="s">
        <v>2016</v>
      </c>
      <c r="B69" s="24" t="s">
        <v>2017</v>
      </c>
      <c r="C69" s="24" t="s">
        <v>1999</v>
      </c>
      <c r="D69" s="35"/>
      <c r="E69" s="35"/>
      <c r="F69" s="35"/>
      <c r="G69" s="35"/>
      <c r="J69" s="25">
        <f t="shared" si="20"/>
        <v>0</v>
      </c>
      <c r="K69" s="25"/>
      <c r="L69" s="25"/>
      <c r="M69" s="25"/>
      <c r="N69" s="25"/>
      <c r="O69" s="25"/>
      <c r="P69" s="25">
        <f>SUM(P66:P68)</f>
        <v>0</v>
      </c>
      <c r="Q69" s="25">
        <f t="shared" ref="Q69:AC69" si="22">SUM(Q66:Q68)</f>
        <v>0</v>
      </c>
      <c r="R69" s="25">
        <f t="shared" si="22"/>
        <v>0</v>
      </c>
      <c r="S69" s="25">
        <f t="shared" si="22"/>
        <v>0</v>
      </c>
      <c r="T69" s="25">
        <f t="shared" si="22"/>
        <v>0</v>
      </c>
      <c r="U69" s="25">
        <f t="shared" si="22"/>
        <v>0</v>
      </c>
      <c r="V69" s="25">
        <f t="shared" si="22"/>
        <v>0</v>
      </c>
      <c r="W69" s="25">
        <f t="shared" si="22"/>
        <v>0</v>
      </c>
      <c r="X69" s="25">
        <f t="shared" si="22"/>
        <v>0</v>
      </c>
      <c r="Y69" s="25">
        <f t="shared" si="22"/>
        <v>0</v>
      </c>
      <c r="Z69" s="25">
        <f t="shared" si="22"/>
        <v>0</v>
      </c>
      <c r="AA69" s="25">
        <f t="shared" si="22"/>
        <v>0</v>
      </c>
      <c r="AB69" s="25">
        <f t="shared" si="22"/>
        <v>0</v>
      </c>
      <c r="AC69" s="25">
        <f t="shared" si="22"/>
        <v>0</v>
      </c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</row>
    <row r="70" spans="1:49" s="87" customFormat="1" ht="37.5" customHeight="1" x14ac:dyDescent="0.25">
      <c r="A70" s="87" t="s">
        <v>2021</v>
      </c>
      <c r="B70" s="87" t="s">
        <v>2022</v>
      </c>
      <c r="C70" s="87" t="s">
        <v>2023</v>
      </c>
      <c r="D70" s="88"/>
      <c r="E70" s="88"/>
      <c r="F70" s="88"/>
      <c r="G70" s="88"/>
      <c r="H70" s="89"/>
      <c r="I70" s="90"/>
      <c r="J70" s="79">
        <f>SUM(K70:AL70)</f>
        <v>35093200</v>
      </c>
      <c r="K70" s="48">
        <f>SUM(K71:K73)</f>
        <v>10527960</v>
      </c>
      <c r="L70" s="79">
        <f t="shared" ref="L70:X70" si="23">SUM(L71:L73)</f>
        <v>0</v>
      </c>
      <c r="M70" s="79">
        <f t="shared" si="23"/>
        <v>0</v>
      </c>
      <c r="N70" s="79">
        <f t="shared" si="23"/>
        <v>0</v>
      </c>
      <c r="O70" s="48">
        <f t="shared" si="23"/>
        <v>12282620</v>
      </c>
      <c r="P70" s="79">
        <f t="shared" si="23"/>
        <v>0</v>
      </c>
      <c r="Q70" s="79">
        <f t="shared" si="23"/>
        <v>0</v>
      </c>
      <c r="R70" s="79">
        <f t="shared" si="23"/>
        <v>0</v>
      </c>
      <c r="S70" s="79">
        <f t="shared" si="23"/>
        <v>0</v>
      </c>
      <c r="T70" s="48">
        <f t="shared" si="23"/>
        <v>12282620</v>
      </c>
      <c r="U70" s="79">
        <f t="shared" si="23"/>
        <v>0</v>
      </c>
      <c r="V70" s="79">
        <f t="shared" si="23"/>
        <v>0</v>
      </c>
      <c r="W70" s="79">
        <f t="shared" si="23"/>
        <v>0</v>
      </c>
      <c r="X70" s="79">
        <f t="shared" si="23"/>
        <v>0</v>
      </c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</row>
    <row r="71" spans="1:49" s="92" customFormat="1" ht="37.5" hidden="1" customHeight="1" outlineLevel="2" x14ac:dyDescent="0.25">
      <c r="A71" s="92" t="s">
        <v>2021</v>
      </c>
      <c r="B71" s="92" t="s">
        <v>2022</v>
      </c>
      <c r="C71" s="92" t="s">
        <v>2023</v>
      </c>
      <c r="D71" s="59"/>
      <c r="E71" s="59"/>
      <c r="F71" s="59" t="s">
        <v>1978</v>
      </c>
      <c r="G71" s="59"/>
      <c r="H71" s="93"/>
      <c r="I71" s="18"/>
      <c r="J71" s="94">
        <f t="shared" ref="J71:J73" si="24">SUM(K71:AL71)</f>
        <v>10527960</v>
      </c>
      <c r="K71" s="58">
        <v>10527960</v>
      </c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</row>
    <row r="72" spans="1:49" s="92" customFormat="1" ht="37.5" hidden="1" customHeight="1" outlineLevel="2" x14ac:dyDescent="0.25">
      <c r="A72" s="92" t="s">
        <v>2021</v>
      </c>
      <c r="B72" s="92" t="s">
        <v>2022</v>
      </c>
      <c r="C72" s="92" t="s">
        <v>2023</v>
      </c>
      <c r="D72" s="59"/>
      <c r="E72" s="59"/>
      <c r="F72" s="59" t="s">
        <v>1980</v>
      </c>
      <c r="G72" s="59"/>
      <c r="H72" s="93"/>
      <c r="I72" s="18"/>
      <c r="J72" s="94">
        <f t="shared" si="24"/>
        <v>12282620</v>
      </c>
      <c r="K72" s="94"/>
      <c r="L72" s="94"/>
      <c r="M72" s="94"/>
      <c r="N72" s="94"/>
      <c r="O72" s="58">
        <v>12282620</v>
      </c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</row>
    <row r="73" spans="1:49" s="92" customFormat="1" ht="37.5" hidden="1" customHeight="1" outlineLevel="2" x14ac:dyDescent="0.25">
      <c r="A73" s="92" t="s">
        <v>2021</v>
      </c>
      <c r="B73" s="92" t="s">
        <v>2022</v>
      </c>
      <c r="C73" s="92" t="s">
        <v>2023</v>
      </c>
      <c r="D73" s="59"/>
      <c r="E73" s="59"/>
      <c r="F73" s="59" t="s">
        <v>1981</v>
      </c>
      <c r="G73" s="59"/>
      <c r="H73" s="93"/>
      <c r="I73" s="18"/>
      <c r="J73" s="94">
        <f t="shared" si="24"/>
        <v>12282620</v>
      </c>
      <c r="K73" s="94"/>
      <c r="L73" s="94"/>
      <c r="M73" s="94"/>
      <c r="N73" s="94"/>
      <c r="O73" s="94"/>
      <c r="P73" s="94"/>
      <c r="Q73" s="94"/>
      <c r="R73" s="94"/>
      <c r="S73" s="94"/>
      <c r="T73" s="94">
        <v>12282620</v>
      </c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</row>
    <row r="74" spans="1:49" s="95" customFormat="1" ht="37.5" hidden="1" customHeight="1" outlineLevel="1" x14ac:dyDescent="0.25">
      <c r="A74" s="95" t="s">
        <v>2021</v>
      </c>
      <c r="B74" s="95" t="s">
        <v>2022</v>
      </c>
      <c r="C74" s="95" t="s">
        <v>2024</v>
      </c>
      <c r="D74" s="96" t="s">
        <v>2025</v>
      </c>
      <c r="E74" s="96"/>
      <c r="F74" s="96"/>
      <c r="G74" s="96"/>
      <c r="H74" s="97"/>
      <c r="I74" s="77"/>
      <c r="J74" s="98">
        <f>SUM(K74:AA74)</f>
        <v>-4752803</v>
      </c>
      <c r="K74" s="58">
        <f>SUM(K75:K77)</f>
        <v>-757404</v>
      </c>
      <c r="L74" s="98">
        <f t="shared" ref="L74:AF74" si="25">SUM(L75:L77)</f>
        <v>0</v>
      </c>
      <c r="M74" s="98">
        <f t="shared" si="25"/>
        <v>0</v>
      </c>
      <c r="N74" s="98">
        <f t="shared" si="25"/>
        <v>0</v>
      </c>
      <c r="O74" s="58">
        <f t="shared" si="25"/>
        <v>-2947000</v>
      </c>
      <c r="P74" s="98">
        <f t="shared" si="25"/>
        <v>0</v>
      </c>
      <c r="Q74" s="98">
        <f t="shared" si="25"/>
        <v>0</v>
      </c>
      <c r="R74" s="98">
        <f t="shared" si="25"/>
        <v>0</v>
      </c>
      <c r="S74" s="98">
        <f t="shared" si="25"/>
        <v>0</v>
      </c>
      <c r="T74" s="58">
        <f t="shared" si="25"/>
        <v>-1048399</v>
      </c>
      <c r="U74" s="98">
        <f t="shared" si="25"/>
        <v>0</v>
      </c>
      <c r="V74" s="98">
        <f t="shared" si="25"/>
        <v>0</v>
      </c>
      <c r="W74" s="98">
        <f t="shared" si="25"/>
        <v>0</v>
      </c>
      <c r="X74" s="98">
        <f t="shared" si="25"/>
        <v>0</v>
      </c>
      <c r="Y74" s="98">
        <f t="shared" si="25"/>
        <v>0</v>
      </c>
      <c r="Z74" s="98">
        <f t="shared" si="25"/>
        <v>0</v>
      </c>
      <c r="AA74" s="98">
        <f t="shared" si="25"/>
        <v>0</v>
      </c>
      <c r="AB74" s="98">
        <f t="shared" si="25"/>
        <v>0</v>
      </c>
      <c r="AC74" s="98">
        <f t="shared" si="25"/>
        <v>0</v>
      </c>
      <c r="AD74" s="98">
        <f t="shared" si="25"/>
        <v>0</v>
      </c>
      <c r="AE74" s="98">
        <f t="shared" si="25"/>
        <v>0</v>
      </c>
      <c r="AF74" s="98">
        <f t="shared" si="25"/>
        <v>0</v>
      </c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</row>
    <row r="75" spans="1:49" s="92" customFormat="1" ht="37.5" hidden="1" customHeight="1" outlineLevel="2" x14ac:dyDescent="0.25">
      <c r="A75" s="92" t="s">
        <v>2021</v>
      </c>
      <c r="B75" s="92" t="s">
        <v>2022</v>
      </c>
      <c r="C75" s="92" t="s">
        <v>2024</v>
      </c>
      <c r="D75" s="59" t="s">
        <v>2025</v>
      </c>
      <c r="E75" s="59"/>
      <c r="F75" s="59" t="s">
        <v>1978</v>
      </c>
      <c r="G75" s="59"/>
      <c r="H75" s="93"/>
      <c r="I75" s="18"/>
      <c r="J75" s="94">
        <f t="shared" ref="J75:J77" si="26">SUM(K75:AA75)</f>
        <v>-757404</v>
      </c>
      <c r="K75" s="58">
        <v>-757404</v>
      </c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</row>
    <row r="76" spans="1:49" s="92" customFormat="1" ht="37.5" hidden="1" customHeight="1" outlineLevel="2" x14ac:dyDescent="0.25">
      <c r="A76" s="92" t="s">
        <v>2021</v>
      </c>
      <c r="B76" s="92" t="s">
        <v>2022</v>
      </c>
      <c r="C76" s="92" t="s">
        <v>2024</v>
      </c>
      <c r="D76" s="59" t="s">
        <v>2025</v>
      </c>
      <c r="E76" s="59"/>
      <c r="F76" s="59" t="s">
        <v>1980</v>
      </c>
      <c r="G76" s="59"/>
      <c r="H76" s="93"/>
      <c r="I76" s="18"/>
      <c r="J76" s="94">
        <f t="shared" si="26"/>
        <v>-2947000</v>
      </c>
      <c r="K76" s="94"/>
      <c r="L76" s="94"/>
      <c r="M76" s="94"/>
      <c r="N76" s="94"/>
      <c r="O76" s="58">
        <v>-2947000</v>
      </c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</row>
    <row r="77" spans="1:49" s="92" customFormat="1" ht="37.5" hidden="1" customHeight="1" outlineLevel="2" x14ac:dyDescent="0.25">
      <c r="A77" s="92" t="s">
        <v>2021</v>
      </c>
      <c r="B77" s="92" t="s">
        <v>2022</v>
      </c>
      <c r="C77" s="92" t="s">
        <v>2024</v>
      </c>
      <c r="D77" s="59" t="s">
        <v>2025</v>
      </c>
      <c r="E77" s="59"/>
      <c r="F77" s="59" t="s">
        <v>1981</v>
      </c>
      <c r="G77" s="59"/>
      <c r="H77" s="93"/>
      <c r="I77" s="18"/>
      <c r="J77" s="94">
        <f t="shared" si="26"/>
        <v>-1048399</v>
      </c>
      <c r="K77" s="94"/>
      <c r="L77" s="94"/>
      <c r="M77" s="94"/>
      <c r="N77" s="94"/>
      <c r="O77" s="94"/>
      <c r="P77" s="94"/>
      <c r="Q77" s="94"/>
      <c r="R77" s="94"/>
      <c r="S77" s="94"/>
      <c r="T77" s="58">
        <v>-1048399</v>
      </c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</row>
    <row r="78" spans="1:49" s="95" customFormat="1" ht="37.5" hidden="1" customHeight="1" outlineLevel="1" x14ac:dyDescent="0.25">
      <c r="A78" s="95" t="s">
        <v>2021</v>
      </c>
      <c r="B78" s="95" t="s">
        <v>2022</v>
      </c>
      <c r="C78" s="95" t="s">
        <v>1998</v>
      </c>
      <c r="D78" s="96"/>
      <c r="E78" s="96"/>
      <c r="F78" s="96"/>
      <c r="G78" s="96"/>
      <c r="H78" s="97"/>
      <c r="I78" s="77"/>
      <c r="J78" s="98">
        <f>SUM(K78:AD78)</f>
        <v>-30340397</v>
      </c>
      <c r="K78" s="98">
        <f>SUM(K79:K81)</f>
        <v>-9770556</v>
      </c>
      <c r="L78" s="98">
        <f t="shared" ref="L78:AE78" si="27">SUM(L79:L81)</f>
        <v>0</v>
      </c>
      <c r="M78" s="98">
        <f t="shared" si="27"/>
        <v>0</v>
      </c>
      <c r="N78" s="98">
        <f t="shared" si="27"/>
        <v>0</v>
      </c>
      <c r="O78" s="98">
        <f t="shared" si="27"/>
        <v>-9335620</v>
      </c>
      <c r="P78" s="98">
        <f t="shared" si="27"/>
        <v>0</v>
      </c>
      <c r="Q78" s="98">
        <f t="shared" si="27"/>
        <v>0</v>
      </c>
      <c r="R78" s="98">
        <f t="shared" si="27"/>
        <v>0</v>
      </c>
      <c r="S78" s="98">
        <f t="shared" si="27"/>
        <v>0</v>
      </c>
      <c r="T78" s="98">
        <f t="shared" si="27"/>
        <v>-11234221</v>
      </c>
      <c r="U78" s="98">
        <f t="shared" si="27"/>
        <v>0</v>
      </c>
      <c r="V78" s="98">
        <f t="shared" si="27"/>
        <v>0</v>
      </c>
      <c r="W78" s="98">
        <f t="shared" si="27"/>
        <v>0</v>
      </c>
      <c r="X78" s="98">
        <f t="shared" si="27"/>
        <v>0</v>
      </c>
      <c r="Y78" s="98">
        <f t="shared" si="27"/>
        <v>0</v>
      </c>
      <c r="Z78" s="98">
        <f t="shared" si="27"/>
        <v>0</v>
      </c>
      <c r="AA78" s="98">
        <f t="shared" si="27"/>
        <v>0</v>
      </c>
      <c r="AB78" s="98">
        <f t="shared" si="27"/>
        <v>0</v>
      </c>
      <c r="AC78" s="98">
        <f t="shared" si="27"/>
        <v>0</v>
      </c>
      <c r="AD78" s="98">
        <f t="shared" si="27"/>
        <v>0</v>
      </c>
      <c r="AE78" s="98">
        <f t="shared" si="27"/>
        <v>0</v>
      </c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</row>
    <row r="79" spans="1:49" s="92" customFormat="1" ht="37.5" hidden="1" customHeight="1" outlineLevel="2" x14ac:dyDescent="0.25">
      <c r="A79" s="92" t="s">
        <v>2021</v>
      </c>
      <c r="B79" s="92" t="s">
        <v>2022</v>
      </c>
      <c r="C79" s="92" t="s">
        <v>1998</v>
      </c>
      <c r="D79" s="59"/>
      <c r="E79" s="59"/>
      <c r="F79" s="59" t="s">
        <v>1978</v>
      </c>
      <c r="G79" s="59"/>
      <c r="H79" s="93"/>
      <c r="I79" s="18"/>
      <c r="J79" s="94">
        <f t="shared" ref="J79:J81" si="28">SUM(K79:AD79)</f>
        <v>-9770556</v>
      </c>
      <c r="K79" s="94">
        <f>-(K71+K75)</f>
        <v>-9770556</v>
      </c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</row>
    <row r="80" spans="1:49" s="92" customFormat="1" ht="37.5" hidden="1" customHeight="1" outlineLevel="2" x14ac:dyDescent="0.25">
      <c r="A80" s="92" t="s">
        <v>2021</v>
      </c>
      <c r="B80" s="92" t="s">
        <v>2022</v>
      </c>
      <c r="C80" s="92" t="s">
        <v>1998</v>
      </c>
      <c r="D80" s="59"/>
      <c r="E80" s="59"/>
      <c r="F80" s="59" t="s">
        <v>1980</v>
      </c>
      <c r="G80" s="59"/>
      <c r="H80" s="93"/>
      <c r="I80" s="18"/>
      <c r="J80" s="94">
        <f t="shared" si="28"/>
        <v>-9335620</v>
      </c>
      <c r="K80" s="94"/>
      <c r="L80" s="94"/>
      <c r="M80" s="94"/>
      <c r="N80" s="94"/>
      <c r="O80" s="94">
        <f>-(O72+O76)</f>
        <v>-9335620</v>
      </c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</row>
    <row r="81" spans="1:49" s="92" customFormat="1" ht="37.5" hidden="1" customHeight="1" outlineLevel="2" x14ac:dyDescent="0.25">
      <c r="A81" s="92" t="s">
        <v>2021</v>
      </c>
      <c r="B81" s="92" t="s">
        <v>2022</v>
      </c>
      <c r="C81" s="92" t="s">
        <v>1998</v>
      </c>
      <c r="D81" s="59"/>
      <c r="E81" s="59"/>
      <c r="F81" s="59" t="s">
        <v>1981</v>
      </c>
      <c r="G81" s="59"/>
      <c r="H81" s="93"/>
      <c r="I81" s="18"/>
      <c r="J81" s="94">
        <f t="shared" si="28"/>
        <v>-11234221</v>
      </c>
      <c r="K81" s="94"/>
      <c r="L81" s="94"/>
      <c r="M81" s="94"/>
      <c r="N81" s="94"/>
      <c r="O81" s="94"/>
      <c r="P81" s="94"/>
      <c r="Q81" s="94"/>
      <c r="R81" s="94"/>
      <c r="S81" s="94"/>
      <c r="T81" s="94">
        <f>-(T73+T77)</f>
        <v>-11234221</v>
      </c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</row>
    <row r="82" spans="1:49" s="22" customFormat="1" ht="37.5" hidden="1" customHeight="1" outlineLevel="1" x14ac:dyDescent="0.25">
      <c r="A82" s="22" t="s">
        <v>2021</v>
      </c>
      <c r="B82" s="22" t="s">
        <v>2022</v>
      </c>
      <c r="C82" s="22" t="s">
        <v>1999</v>
      </c>
      <c r="D82" s="33"/>
      <c r="E82" s="33"/>
      <c r="F82" s="33"/>
      <c r="G82" s="33"/>
      <c r="J82" s="23">
        <f>J70+J74+J78</f>
        <v>0</v>
      </c>
      <c r="K82" s="23">
        <f t="shared" ref="K82:AL82" si="29">K70+K74+K78</f>
        <v>0</v>
      </c>
      <c r="L82" s="23">
        <f t="shared" si="29"/>
        <v>0</v>
      </c>
      <c r="M82" s="23">
        <f t="shared" si="29"/>
        <v>0</v>
      </c>
      <c r="N82" s="23">
        <f t="shared" si="29"/>
        <v>0</v>
      </c>
      <c r="O82" s="23">
        <f t="shared" si="29"/>
        <v>0</v>
      </c>
      <c r="P82" s="23">
        <f t="shared" si="29"/>
        <v>0</v>
      </c>
      <c r="Q82" s="23">
        <f t="shared" si="29"/>
        <v>0</v>
      </c>
      <c r="R82" s="23">
        <f t="shared" si="29"/>
        <v>0</v>
      </c>
      <c r="S82" s="23">
        <f t="shared" si="29"/>
        <v>0</v>
      </c>
      <c r="T82" s="23">
        <f t="shared" si="29"/>
        <v>0</v>
      </c>
      <c r="U82" s="23">
        <f t="shared" si="29"/>
        <v>0</v>
      </c>
      <c r="V82" s="23">
        <f t="shared" si="29"/>
        <v>0</v>
      </c>
      <c r="W82" s="23">
        <f t="shared" si="29"/>
        <v>0</v>
      </c>
      <c r="X82" s="23">
        <f t="shared" si="29"/>
        <v>0</v>
      </c>
      <c r="Y82" s="23">
        <f t="shared" si="29"/>
        <v>0</v>
      </c>
      <c r="Z82" s="23">
        <f t="shared" si="29"/>
        <v>0</v>
      </c>
      <c r="AA82" s="23">
        <f t="shared" si="29"/>
        <v>0</v>
      </c>
      <c r="AB82" s="23">
        <f t="shared" si="29"/>
        <v>0</v>
      </c>
      <c r="AC82" s="23">
        <f t="shared" si="29"/>
        <v>0</v>
      </c>
      <c r="AD82" s="23">
        <f t="shared" si="29"/>
        <v>0</v>
      </c>
      <c r="AE82" s="23">
        <f t="shared" si="29"/>
        <v>0</v>
      </c>
      <c r="AF82" s="23">
        <f t="shared" si="29"/>
        <v>0</v>
      </c>
      <c r="AG82" s="23">
        <f t="shared" si="29"/>
        <v>0</v>
      </c>
      <c r="AH82" s="23">
        <f t="shared" si="29"/>
        <v>0</v>
      </c>
      <c r="AI82" s="23">
        <f t="shared" si="29"/>
        <v>0</v>
      </c>
      <c r="AJ82" s="23">
        <f t="shared" si="29"/>
        <v>0</v>
      </c>
      <c r="AK82" s="23">
        <f t="shared" si="29"/>
        <v>0</v>
      </c>
      <c r="AL82" s="23">
        <f t="shared" si="29"/>
        <v>0</v>
      </c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</row>
    <row r="83" spans="1:49" s="12" customFormat="1" ht="37.5" customHeight="1" x14ac:dyDescent="0.25">
      <c r="A83" s="12" t="s">
        <v>2026</v>
      </c>
      <c r="B83" s="12" t="s">
        <v>2027</v>
      </c>
      <c r="C83" s="12" t="s">
        <v>2023</v>
      </c>
      <c r="D83" s="34"/>
      <c r="E83" s="34"/>
      <c r="F83" s="34"/>
      <c r="G83" s="34"/>
      <c r="H83" s="16"/>
      <c r="I83" s="13"/>
      <c r="J83" s="14">
        <f>SUM(K83:AW83)</f>
        <v>275300000</v>
      </c>
      <c r="K83" s="14">
        <f>SUM(K84:K108)</f>
        <v>0</v>
      </c>
      <c r="L83" s="14">
        <f t="shared" ref="L83:AW83" si="30">SUM(L84:L108)</f>
        <v>0</v>
      </c>
      <c r="M83" s="14">
        <f t="shared" si="30"/>
        <v>0</v>
      </c>
      <c r="N83" s="14">
        <f t="shared" si="30"/>
        <v>0</v>
      </c>
      <c r="O83" s="14">
        <f t="shared" si="30"/>
        <v>0</v>
      </c>
      <c r="P83" s="14">
        <f t="shared" si="30"/>
        <v>0</v>
      </c>
      <c r="Q83" s="14">
        <f t="shared" si="30"/>
        <v>0</v>
      </c>
      <c r="R83" s="14">
        <f t="shared" si="30"/>
        <v>0</v>
      </c>
      <c r="S83" s="14">
        <f t="shared" si="30"/>
        <v>0</v>
      </c>
      <c r="T83" s="14">
        <f t="shared" si="30"/>
        <v>48572100</v>
      </c>
      <c r="U83" s="14">
        <f t="shared" si="30"/>
        <v>0</v>
      </c>
      <c r="V83" s="14">
        <f t="shared" si="30"/>
        <v>0</v>
      </c>
      <c r="W83" s="14">
        <f t="shared" si="30"/>
        <v>6561900</v>
      </c>
      <c r="X83" s="14">
        <f t="shared" si="30"/>
        <v>21640948</v>
      </c>
      <c r="Y83" s="14">
        <f t="shared" si="30"/>
        <v>0</v>
      </c>
      <c r="Z83" s="14">
        <f t="shared" si="30"/>
        <v>0</v>
      </c>
      <c r="AA83" s="14">
        <f t="shared" si="30"/>
        <v>0</v>
      </c>
      <c r="AB83" s="14">
        <f t="shared" si="30"/>
        <v>0</v>
      </c>
      <c r="AC83" s="14">
        <f t="shared" si="30"/>
        <v>76016152</v>
      </c>
      <c r="AD83" s="14">
        <f t="shared" si="30"/>
        <v>0</v>
      </c>
      <c r="AE83" s="14">
        <f t="shared" si="30"/>
        <v>0</v>
      </c>
      <c r="AF83" s="14">
        <f t="shared" si="30"/>
        <v>0</v>
      </c>
      <c r="AG83" s="14">
        <f t="shared" si="30"/>
        <v>0</v>
      </c>
      <c r="AH83" s="14">
        <f>SUM(AH84:AH108)</f>
        <v>107156042</v>
      </c>
      <c r="AI83" s="14">
        <f t="shared" si="30"/>
        <v>0</v>
      </c>
      <c r="AJ83" s="14">
        <f t="shared" si="30"/>
        <v>0</v>
      </c>
      <c r="AK83" s="14">
        <f t="shared" si="30"/>
        <v>0</v>
      </c>
      <c r="AL83" s="14">
        <f t="shared" si="30"/>
        <v>0</v>
      </c>
      <c r="AM83" s="14">
        <f t="shared" si="30"/>
        <v>0</v>
      </c>
      <c r="AN83" s="14">
        <f t="shared" si="30"/>
        <v>0</v>
      </c>
      <c r="AO83" s="14">
        <f t="shared" si="30"/>
        <v>13394280</v>
      </c>
      <c r="AP83" s="14">
        <f t="shared" si="30"/>
        <v>1958578</v>
      </c>
      <c r="AQ83" s="14">
        <f t="shared" si="30"/>
        <v>0</v>
      </c>
      <c r="AR83" s="14">
        <f t="shared" si="30"/>
        <v>0</v>
      </c>
      <c r="AS83" s="14">
        <f t="shared" si="30"/>
        <v>0</v>
      </c>
      <c r="AT83" s="14">
        <f t="shared" si="30"/>
        <v>0</v>
      </c>
      <c r="AU83" s="14">
        <f t="shared" si="30"/>
        <v>0</v>
      </c>
      <c r="AV83" s="14">
        <f t="shared" si="30"/>
        <v>0</v>
      </c>
      <c r="AW83" s="14">
        <f t="shared" si="30"/>
        <v>0</v>
      </c>
    </row>
    <row r="84" spans="1:49" s="38" customFormat="1" ht="37.5" customHeight="1" outlineLevel="1" x14ac:dyDescent="0.25">
      <c r="A84" s="38" t="s">
        <v>2026</v>
      </c>
      <c r="B84" s="38" t="s">
        <v>2027</v>
      </c>
      <c r="C84" s="38" t="s">
        <v>2023</v>
      </c>
      <c r="D84" s="39"/>
      <c r="E84" s="39" t="s">
        <v>2028</v>
      </c>
      <c r="F84" s="39"/>
      <c r="G84" s="39"/>
      <c r="H84" s="40"/>
      <c r="I84" s="41"/>
      <c r="J84" s="42">
        <f t="shared" ref="J84:J108" si="31">SUM(K84:AW84)</f>
        <v>8385772</v>
      </c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>
        <v>2625924</v>
      </c>
      <c r="Y84" s="42"/>
      <c r="Z84" s="42"/>
      <c r="AA84" s="42"/>
      <c r="AB84" s="42"/>
      <c r="AC84" s="42">
        <v>2104800</v>
      </c>
      <c r="AD84" s="42"/>
      <c r="AE84" s="42"/>
      <c r="AF84" s="42"/>
      <c r="AG84" s="42"/>
      <c r="AH84" s="42">
        <f>1696470</f>
        <v>1696470</v>
      </c>
      <c r="AI84" s="42"/>
      <c r="AJ84" s="42"/>
      <c r="AK84" s="42"/>
      <c r="AL84" s="42"/>
      <c r="AM84" s="42"/>
      <c r="AN84" s="42"/>
      <c r="AO84" s="42"/>
      <c r="AP84" s="42">
        <v>1958578</v>
      </c>
      <c r="AR84" s="42"/>
      <c r="AS84" s="42"/>
      <c r="AT84" s="42"/>
      <c r="AU84" s="42"/>
      <c r="AV84" s="42"/>
      <c r="AW84" s="42"/>
    </row>
    <row r="85" spans="1:49" s="38" customFormat="1" ht="37.5" customHeight="1" outlineLevel="1" x14ac:dyDescent="0.25">
      <c r="A85" s="38" t="s">
        <v>2026</v>
      </c>
      <c r="B85" s="38" t="s">
        <v>2027</v>
      </c>
      <c r="C85" s="38" t="s">
        <v>2023</v>
      </c>
      <c r="D85" s="39"/>
      <c r="E85" s="39" t="s">
        <v>2028</v>
      </c>
      <c r="F85" s="39" t="s">
        <v>1978</v>
      </c>
      <c r="G85" s="39"/>
      <c r="H85" s="40"/>
      <c r="I85" s="41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R85" s="42"/>
      <c r="AS85" s="42"/>
      <c r="AT85" s="42"/>
      <c r="AU85" s="42"/>
      <c r="AV85" s="42"/>
      <c r="AW85" s="42"/>
    </row>
    <row r="86" spans="1:49" s="38" customFormat="1" ht="37.5" customHeight="1" outlineLevel="1" x14ac:dyDescent="0.25">
      <c r="A86" s="38" t="s">
        <v>2026</v>
      </c>
      <c r="B86" s="38" t="s">
        <v>2027</v>
      </c>
      <c r="C86" s="38" t="s">
        <v>2023</v>
      </c>
      <c r="D86" s="39"/>
      <c r="E86" s="39" t="s">
        <v>2028</v>
      </c>
      <c r="F86" s="39" t="s">
        <v>1978</v>
      </c>
      <c r="G86" s="39" t="s">
        <v>2029</v>
      </c>
      <c r="H86" s="40"/>
      <c r="I86" s="41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R86" s="42"/>
      <c r="AS86" s="42"/>
      <c r="AT86" s="42"/>
      <c r="AU86" s="42"/>
      <c r="AV86" s="42"/>
      <c r="AW86" s="42"/>
    </row>
    <row r="87" spans="1:49" s="38" customFormat="1" ht="37.5" customHeight="1" outlineLevel="1" x14ac:dyDescent="0.25">
      <c r="A87" s="38" t="s">
        <v>2026</v>
      </c>
      <c r="B87" s="38" t="s">
        <v>2027</v>
      </c>
      <c r="C87" s="38" t="s">
        <v>2023</v>
      </c>
      <c r="D87" s="39"/>
      <c r="E87" s="39" t="s">
        <v>2028</v>
      </c>
      <c r="F87" s="39" t="s">
        <v>1978</v>
      </c>
      <c r="G87" s="39" t="s">
        <v>2030</v>
      </c>
      <c r="H87" s="40"/>
      <c r="I87" s="41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R87" s="42"/>
      <c r="AS87" s="42"/>
      <c r="AT87" s="42"/>
      <c r="AU87" s="42"/>
      <c r="AV87" s="42"/>
      <c r="AW87" s="42"/>
    </row>
    <row r="88" spans="1:49" s="38" customFormat="1" ht="45.75" customHeight="1" outlineLevel="1" x14ac:dyDescent="0.25">
      <c r="A88" s="38" t="s">
        <v>2026</v>
      </c>
      <c r="B88" s="38" t="s">
        <v>2027</v>
      </c>
      <c r="C88" s="38" t="s">
        <v>2023</v>
      </c>
      <c r="D88" s="39"/>
      <c r="E88" s="39" t="s">
        <v>2028</v>
      </c>
      <c r="F88" s="39" t="s">
        <v>1978</v>
      </c>
      <c r="G88" s="39" t="s">
        <v>2031</v>
      </c>
      <c r="H88" s="40"/>
      <c r="I88" s="41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R88" s="42"/>
      <c r="AS88" s="42"/>
      <c r="AT88" s="42"/>
      <c r="AU88" s="42"/>
      <c r="AV88" s="42"/>
      <c r="AW88" s="42"/>
    </row>
    <row r="89" spans="1:49" s="38" customFormat="1" ht="37.5" customHeight="1" outlineLevel="1" x14ac:dyDescent="0.25">
      <c r="A89" s="38" t="s">
        <v>2026</v>
      </c>
      <c r="B89" s="38" t="s">
        <v>2027</v>
      </c>
      <c r="C89" s="38" t="s">
        <v>2023</v>
      </c>
      <c r="D89" s="39"/>
      <c r="E89" s="39" t="s">
        <v>2028</v>
      </c>
      <c r="F89" s="39" t="s">
        <v>1978</v>
      </c>
      <c r="G89" s="39" t="s">
        <v>2032</v>
      </c>
      <c r="H89" s="40"/>
      <c r="I89" s="41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R89" s="42"/>
      <c r="AS89" s="42"/>
      <c r="AT89" s="42"/>
      <c r="AU89" s="42"/>
      <c r="AV89" s="42"/>
      <c r="AW89" s="42"/>
    </row>
    <row r="90" spans="1:49" s="38" customFormat="1" ht="37.5" customHeight="1" outlineLevel="1" x14ac:dyDescent="0.25">
      <c r="A90" s="38" t="s">
        <v>2026</v>
      </c>
      <c r="B90" s="38" t="s">
        <v>2027</v>
      </c>
      <c r="C90" s="38" t="s">
        <v>2023</v>
      </c>
      <c r="D90" s="39"/>
      <c r="E90" s="39" t="s">
        <v>2028</v>
      </c>
      <c r="F90" s="39" t="s">
        <v>1980</v>
      </c>
      <c r="G90" s="39"/>
      <c r="H90" s="40"/>
      <c r="I90" s="41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R90" s="42"/>
      <c r="AS90" s="42"/>
      <c r="AT90" s="42"/>
      <c r="AU90" s="42"/>
      <c r="AV90" s="42"/>
      <c r="AW90" s="42"/>
    </row>
    <row r="91" spans="1:49" s="38" customFormat="1" ht="37.5" customHeight="1" outlineLevel="1" x14ac:dyDescent="0.25">
      <c r="D91" s="39"/>
      <c r="E91" s="39" t="s">
        <v>2028</v>
      </c>
      <c r="F91" s="39" t="s">
        <v>1980</v>
      </c>
      <c r="G91" s="39" t="s">
        <v>2029</v>
      </c>
      <c r="H91" s="40"/>
      <c r="I91" s="41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R91" s="42"/>
      <c r="AS91" s="42"/>
      <c r="AT91" s="42"/>
      <c r="AU91" s="42"/>
      <c r="AV91" s="42"/>
      <c r="AW91" s="42"/>
    </row>
    <row r="92" spans="1:49" s="38" customFormat="1" ht="37.5" customHeight="1" outlineLevel="1" x14ac:dyDescent="0.25">
      <c r="D92" s="39"/>
      <c r="E92" s="39" t="s">
        <v>2028</v>
      </c>
      <c r="F92" s="39" t="s">
        <v>1980</v>
      </c>
      <c r="G92" s="39" t="s">
        <v>2030</v>
      </c>
      <c r="H92" s="40"/>
      <c r="I92" s="41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R92" s="42"/>
      <c r="AS92" s="42"/>
      <c r="AT92" s="42"/>
      <c r="AU92" s="42"/>
      <c r="AV92" s="42"/>
      <c r="AW92" s="42"/>
    </row>
    <row r="93" spans="1:49" s="38" customFormat="1" ht="37.5" customHeight="1" outlineLevel="1" x14ac:dyDescent="0.25">
      <c r="D93" s="39"/>
      <c r="E93" s="39" t="s">
        <v>2028</v>
      </c>
      <c r="F93" s="39" t="s">
        <v>1980</v>
      </c>
      <c r="G93" s="39" t="s">
        <v>2031</v>
      </c>
      <c r="H93" s="40"/>
      <c r="I93" s="41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R93" s="42"/>
      <c r="AS93" s="42"/>
      <c r="AT93" s="42"/>
      <c r="AU93" s="42"/>
      <c r="AV93" s="42"/>
      <c r="AW93" s="42"/>
    </row>
    <row r="94" spans="1:49" s="38" customFormat="1" ht="37.5" customHeight="1" outlineLevel="1" x14ac:dyDescent="0.25">
      <c r="D94" s="39"/>
      <c r="E94" s="39" t="s">
        <v>2028</v>
      </c>
      <c r="F94" s="39" t="s">
        <v>1980</v>
      </c>
      <c r="G94" s="39" t="s">
        <v>2032</v>
      </c>
      <c r="H94" s="40"/>
      <c r="I94" s="41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R94" s="42"/>
      <c r="AS94" s="42"/>
      <c r="AT94" s="42"/>
      <c r="AU94" s="42"/>
      <c r="AV94" s="42"/>
      <c r="AW94" s="42"/>
    </row>
    <row r="95" spans="1:49" s="38" customFormat="1" ht="37.5" customHeight="1" outlineLevel="1" x14ac:dyDescent="0.25">
      <c r="A95" s="38" t="s">
        <v>2026</v>
      </c>
      <c r="B95" s="38" t="s">
        <v>2027</v>
      </c>
      <c r="C95" s="38" t="s">
        <v>2023</v>
      </c>
      <c r="D95" s="39"/>
      <c r="E95" s="39" t="s">
        <v>2028</v>
      </c>
      <c r="F95" s="39" t="s">
        <v>1981</v>
      </c>
      <c r="G95" s="39"/>
      <c r="H95" s="40"/>
      <c r="I95" s="41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R95" s="42"/>
      <c r="AS95" s="42"/>
      <c r="AT95" s="42"/>
      <c r="AU95" s="42"/>
      <c r="AV95" s="42"/>
      <c r="AW95" s="42"/>
    </row>
    <row r="96" spans="1:49" s="38" customFormat="1" ht="37.5" customHeight="1" outlineLevel="1" x14ac:dyDescent="0.25">
      <c r="D96" s="39"/>
      <c r="E96" s="39" t="s">
        <v>2028</v>
      </c>
      <c r="F96" s="39" t="s">
        <v>1981</v>
      </c>
      <c r="G96" s="39" t="s">
        <v>2029</v>
      </c>
      <c r="H96" s="40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R96" s="42"/>
      <c r="AS96" s="42"/>
      <c r="AT96" s="42"/>
      <c r="AU96" s="42"/>
      <c r="AV96" s="42"/>
      <c r="AW96" s="42"/>
    </row>
    <row r="97" spans="1:49" s="38" customFormat="1" ht="37.5" customHeight="1" outlineLevel="1" x14ac:dyDescent="0.25">
      <c r="D97" s="39"/>
      <c r="E97" s="39" t="s">
        <v>2028</v>
      </c>
      <c r="F97" s="39" t="s">
        <v>1981</v>
      </c>
      <c r="G97" s="39" t="s">
        <v>2030</v>
      </c>
      <c r="H97" s="40"/>
      <c r="I97" s="41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R97" s="42"/>
      <c r="AS97" s="42"/>
      <c r="AT97" s="42"/>
      <c r="AU97" s="42"/>
      <c r="AV97" s="42"/>
      <c r="AW97" s="42"/>
    </row>
    <row r="98" spans="1:49" s="38" customFormat="1" ht="37.5" customHeight="1" outlineLevel="1" x14ac:dyDescent="0.25">
      <c r="D98" s="39"/>
      <c r="E98" s="39" t="s">
        <v>2028</v>
      </c>
      <c r="F98" s="39" t="s">
        <v>1981</v>
      </c>
      <c r="G98" s="39" t="s">
        <v>2031</v>
      </c>
      <c r="H98" s="40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R98" s="42"/>
      <c r="AS98" s="42"/>
      <c r="AT98" s="42"/>
      <c r="AU98" s="42"/>
      <c r="AV98" s="42"/>
      <c r="AW98" s="42"/>
    </row>
    <row r="99" spans="1:49" s="38" customFormat="1" ht="37.5" customHeight="1" outlineLevel="1" x14ac:dyDescent="0.25">
      <c r="A99" s="38" t="s">
        <v>2026</v>
      </c>
      <c r="B99" s="38" t="s">
        <v>2027</v>
      </c>
      <c r="C99" s="38" t="s">
        <v>2023</v>
      </c>
      <c r="D99" s="39"/>
      <c r="E99" s="39" t="s">
        <v>2028</v>
      </c>
      <c r="F99" s="39" t="s">
        <v>1982</v>
      </c>
      <c r="G99" s="39"/>
      <c r="H99" s="40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R99" s="42"/>
      <c r="AS99" s="42"/>
      <c r="AT99" s="42"/>
      <c r="AU99" s="42"/>
      <c r="AV99" s="42"/>
      <c r="AW99" s="42"/>
    </row>
    <row r="100" spans="1:49" s="38" customFormat="1" ht="37.5" customHeight="1" outlineLevel="1" x14ac:dyDescent="0.25">
      <c r="D100" s="39"/>
      <c r="E100" s="39" t="s">
        <v>2028</v>
      </c>
      <c r="F100" s="39" t="s">
        <v>1982</v>
      </c>
      <c r="G100" s="39" t="s">
        <v>2029</v>
      </c>
      <c r="H100" s="40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R100" s="42"/>
      <c r="AS100" s="42"/>
      <c r="AT100" s="42"/>
      <c r="AU100" s="42"/>
      <c r="AV100" s="42"/>
      <c r="AW100" s="42"/>
    </row>
    <row r="101" spans="1:49" s="38" customFormat="1" ht="37.5" customHeight="1" outlineLevel="1" x14ac:dyDescent="0.25">
      <c r="D101" s="39"/>
      <c r="E101" s="39" t="s">
        <v>2028</v>
      </c>
      <c r="F101" s="39" t="s">
        <v>1982</v>
      </c>
      <c r="G101" s="39" t="s">
        <v>2030</v>
      </c>
      <c r="H101" s="40"/>
      <c r="I101" s="41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R101" s="42"/>
      <c r="AS101" s="42"/>
      <c r="AT101" s="42"/>
      <c r="AU101" s="42"/>
      <c r="AV101" s="42"/>
      <c r="AW101" s="42"/>
    </row>
    <row r="102" spans="1:49" s="38" customFormat="1" ht="37.5" customHeight="1" outlineLevel="1" x14ac:dyDescent="0.25">
      <c r="D102" s="39"/>
      <c r="E102" s="39" t="s">
        <v>2028</v>
      </c>
      <c r="F102" s="39" t="s">
        <v>1982</v>
      </c>
      <c r="G102" s="39" t="s">
        <v>2031</v>
      </c>
      <c r="H102" s="40"/>
      <c r="I102" s="41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R102" s="42"/>
      <c r="AS102" s="42"/>
      <c r="AT102" s="42"/>
      <c r="AU102" s="42"/>
      <c r="AV102" s="42"/>
      <c r="AW102" s="42"/>
    </row>
    <row r="103" spans="1:49" s="38" customFormat="1" ht="37.5" customHeight="1" outlineLevel="1" x14ac:dyDescent="0.25">
      <c r="A103" s="38" t="s">
        <v>2026</v>
      </c>
      <c r="B103" s="38" t="s">
        <v>2027</v>
      </c>
      <c r="C103" s="38" t="s">
        <v>2023</v>
      </c>
      <c r="D103" s="39"/>
      <c r="E103" s="39" t="s">
        <v>2033</v>
      </c>
      <c r="F103" s="39"/>
      <c r="G103" s="39"/>
      <c r="H103" s="40"/>
      <c r="I103" s="41"/>
      <c r="J103" s="42">
        <f t="shared" si="31"/>
        <v>64161028</v>
      </c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>
        <v>19015024</v>
      </c>
      <c r="Y103" s="42"/>
      <c r="Z103" s="42"/>
      <c r="AA103" s="42"/>
      <c r="AB103" s="42"/>
      <c r="AC103" s="42">
        <v>22209152</v>
      </c>
      <c r="AD103" s="42"/>
      <c r="AE103" s="42"/>
      <c r="AF103" s="42"/>
      <c r="AG103" s="42"/>
      <c r="AH103" s="42">
        <v>9542572</v>
      </c>
      <c r="AI103" s="42"/>
      <c r="AJ103" s="42"/>
      <c r="AK103" s="42"/>
      <c r="AL103" s="42"/>
      <c r="AM103" s="42"/>
      <c r="AN103" s="42"/>
      <c r="AO103" s="42">
        <v>13394280</v>
      </c>
      <c r="AP103" s="42"/>
      <c r="AR103" s="42"/>
      <c r="AS103" s="42"/>
      <c r="AT103" s="42"/>
      <c r="AU103" s="42"/>
      <c r="AV103" s="42"/>
      <c r="AW103" s="42"/>
    </row>
    <row r="104" spans="1:49" s="38" customFormat="1" ht="37.5" customHeight="1" outlineLevel="1" x14ac:dyDescent="0.25">
      <c r="A104" s="38" t="s">
        <v>2026</v>
      </c>
      <c r="B104" s="38" t="s">
        <v>2027</v>
      </c>
      <c r="C104" s="38" t="s">
        <v>2023</v>
      </c>
      <c r="D104" s="39"/>
      <c r="E104" s="39"/>
      <c r="F104" s="39"/>
      <c r="G104" s="39"/>
      <c r="H104" s="40"/>
      <c r="I104" s="41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R104" s="42"/>
      <c r="AS104" s="42"/>
      <c r="AT104" s="42"/>
      <c r="AU104" s="42"/>
      <c r="AV104" s="42"/>
      <c r="AW104" s="42"/>
    </row>
    <row r="105" spans="1:49" s="38" customFormat="1" ht="37.5" customHeight="1" outlineLevel="1" x14ac:dyDescent="0.25">
      <c r="A105" s="38" t="s">
        <v>2026</v>
      </c>
      <c r="B105" s="38" t="s">
        <v>2027</v>
      </c>
      <c r="C105" s="38" t="s">
        <v>2023</v>
      </c>
      <c r="D105" s="39"/>
      <c r="E105" s="39"/>
      <c r="F105" s="39"/>
      <c r="G105" s="39"/>
      <c r="H105" s="40"/>
      <c r="I105" s="41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R105" s="42"/>
      <c r="AS105" s="42"/>
      <c r="AT105" s="42"/>
      <c r="AU105" s="42"/>
      <c r="AV105" s="42"/>
      <c r="AW105" s="42"/>
    </row>
    <row r="106" spans="1:49" s="38" customFormat="1" ht="37.5" customHeight="1" outlineLevel="1" x14ac:dyDescent="0.25">
      <c r="A106" s="38" t="s">
        <v>2026</v>
      </c>
      <c r="B106" s="38" t="s">
        <v>2027</v>
      </c>
      <c r="C106" s="38" t="s">
        <v>2023</v>
      </c>
      <c r="D106" s="39"/>
      <c r="E106" s="39"/>
      <c r="F106" s="39"/>
      <c r="G106" s="39"/>
      <c r="H106" s="40"/>
      <c r="I106" s="41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R106" s="42"/>
      <c r="AS106" s="42"/>
      <c r="AT106" s="42"/>
      <c r="AU106" s="42"/>
      <c r="AV106" s="42"/>
      <c r="AW106" s="42"/>
    </row>
    <row r="107" spans="1:49" s="38" customFormat="1" ht="37.5" customHeight="1" outlineLevel="1" x14ac:dyDescent="0.25">
      <c r="A107" s="38" t="s">
        <v>2026</v>
      </c>
      <c r="B107" s="38" t="s">
        <v>2027</v>
      </c>
      <c r="C107" s="38" t="s">
        <v>2023</v>
      </c>
      <c r="D107" s="39"/>
      <c r="E107" s="39"/>
      <c r="F107" s="39"/>
      <c r="G107" s="39"/>
      <c r="H107" s="40"/>
      <c r="I107" s="41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R107" s="42"/>
      <c r="AS107" s="42"/>
      <c r="AT107" s="42"/>
      <c r="AU107" s="42"/>
      <c r="AV107" s="42"/>
      <c r="AW107" s="42"/>
    </row>
    <row r="108" spans="1:49" s="38" customFormat="1" ht="37.5" customHeight="1" outlineLevel="1" x14ac:dyDescent="0.25">
      <c r="A108" s="38" t="s">
        <v>2026</v>
      </c>
      <c r="B108" s="38" t="s">
        <v>2027</v>
      </c>
      <c r="C108" s="38" t="s">
        <v>2023</v>
      </c>
      <c r="D108" s="39"/>
      <c r="E108" s="39" t="s">
        <v>2034</v>
      </c>
      <c r="F108" s="39"/>
      <c r="G108" s="39"/>
      <c r="H108" s="40"/>
      <c r="I108" s="41"/>
      <c r="J108" s="42">
        <f t="shared" si="31"/>
        <v>202753200</v>
      </c>
      <c r="K108" s="42"/>
      <c r="L108" s="42"/>
      <c r="M108" s="42"/>
      <c r="N108" s="42"/>
      <c r="O108" s="42"/>
      <c r="P108" s="42"/>
      <c r="Q108" s="42"/>
      <c r="R108" s="42"/>
      <c r="S108" s="42"/>
      <c r="T108" s="42">
        <v>48572100</v>
      </c>
      <c r="U108" s="42"/>
      <c r="V108" s="42"/>
      <c r="W108" s="42">
        <v>6561900</v>
      </c>
      <c r="X108" s="42"/>
      <c r="Y108" s="42"/>
      <c r="Z108" s="42"/>
      <c r="AA108" s="42"/>
      <c r="AB108" s="42"/>
      <c r="AC108" s="42">
        <f>51702200</f>
        <v>51702200</v>
      </c>
      <c r="AD108" s="42"/>
      <c r="AE108" s="42"/>
      <c r="AF108" s="42"/>
      <c r="AG108" s="42"/>
      <c r="AH108" s="42">
        <v>95917000</v>
      </c>
      <c r="AJ108" s="42"/>
      <c r="AK108" s="42"/>
      <c r="AL108" s="42"/>
      <c r="AM108" s="42"/>
      <c r="AN108" s="42"/>
      <c r="AO108" s="42"/>
      <c r="AP108" s="42"/>
      <c r="AR108" s="42"/>
      <c r="AS108" s="42"/>
      <c r="AT108" s="42"/>
      <c r="AU108" s="42"/>
      <c r="AV108" s="42"/>
      <c r="AW108" s="42"/>
    </row>
    <row r="109" spans="1:49" s="38" customFormat="1" ht="37.5" customHeight="1" outlineLevel="1" x14ac:dyDescent="0.25">
      <c r="A109" s="38" t="s">
        <v>2026</v>
      </c>
      <c r="B109" s="38" t="s">
        <v>2027</v>
      </c>
      <c r="C109" s="38" t="s">
        <v>2023</v>
      </c>
      <c r="D109" s="39"/>
      <c r="E109" s="39"/>
      <c r="F109" s="39"/>
      <c r="G109" s="39"/>
      <c r="H109" s="40"/>
      <c r="I109" s="41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J109" s="42"/>
      <c r="AK109" s="42"/>
      <c r="AL109" s="42"/>
      <c r="AM109" s="42"/>
      <c r="AN109" s="42"/>
      <c r="AO109" s="42"/>
      <c r="AP109" s="42"/>
      <c r="AR109" s="42"/>
      <c r="AS109" s="42"/>
      <c r="AT109" s="42"/>
      <c r="AU109" s="42"/>
      <c r="AV109" s="42"/>
      <c r="AW109" s="42"/>
    </row>
    <row r="110" spans="1:49" s="38" customFormat="1" ht="37.5" customHeight="1" outlineLevel="1" x14ac:dyDescent="0.25">
      <c r="A110" s="38" t="s">
        <v>2026</v>
      </c>
      <c r="B110" s="38" t="s">
        <v>2027</v>
      </c>
      <c r="C110" s="38" t="s">
        <v>2023</v>
      </c>
      <c r="D110" s="39"/>
      <c r="E110" s="39"/>
      <c r="F110" s="39"/>
      <c r="G110" s="39"/>
      <c r="H110" s="40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J110" s="42"/>
      <c r="AK110" s="42"/>
      <c r="AL110" s="42"/>
      <c r="AM110" s="42"/>
      <c r="AN110" s="42"/>
      <c r="AO110" s="42"/>
      <c r="AP110" s="42"/>
      <c r="AR110" s="42"/>
      <c r="AS110" s="42"/>
      <c r="AT110" s="42"/>
      <c r="AU110" s="42"/>
      <c r="AV110" s="42"/>
      <c r="AW110" s="42"/>
    </row>
    <row r="111" spans="1:49" s="38" customFormat="1" ht="37.5" customHeight="1" outlineLevel="1" x14ac:dyDescent="0.25">
      <c r="A111" s="38" t="s">
        <v>2026</v>
      </c>
      <c r="B111" s="38" t="s">
        <v>2027</v>
      </c>
      <c r="C111" s="38" t="s">
        <v>2023</v>
      </c>
      <c r="D111" s="39"/>
      <c r="E111" s="39"/>
      <c r="F111" s="39"/>
      <c r="G111" s="39"/>
      <c r="H111" s="40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J111" s="42"/>
      <c r="AK111" s="42"/>
      <c r="AL111" s="42"/>
      <c r="AM111" s="42"/>
      <c r="AN111" s="42"/>
      <c r="AO111" s="42"/>
      <c r="AP111" s="42"/>
      <c r="AR111" s="42"/>
      <c r="AS111" s="42"/>
      <c r="AT111" s="42"/>
      <c r="AU111" s="42"/>
      <c r="AV111" s="42"/>
      <c r="AW111" s="42"/>
    </row>
    <row r="112" spans="1:49" s="38" customFormat="1" ht="37.5" customHeight="1" outlineLevel="1" x14ac:dyDescent="0.25">
      <c r="A112" s="38" t="s">
        <v>2026</v>
      </c>
      <c r="B112" s="38" t="s">
        <v>2027</v>
      </c>
      <c r="C112" s="38" t="s">
        <v>2023</v>
      </c>
      <c r="D112" s="39"/>
      <c r="E112" s="39"/>
      <c r="F112" s="39"/>
      <c r="G112" s="39"/>
      <c r="H112" s="40"/>
      <c r="I112" s="41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J112" s="42"/>
      <c r="AK112" s="42"/>
      <c r="AL112" s="42"/>
      <c r="AM112" s="42"/>
      <c r="AN112" s="42"/>
      <c r="AO112" s="42"/>
      <c r="AP112" s="42"/>
      <c r="AR112" s="42"/>
      <c r="AS112" s="42"/>
      <c r="AT112" s="42"/>
      <c r="AU112" s="42"/>
      <c r="AV112" s="42"/>
      <c r="AW112" s="42"/>
    </row>
    <row r="113" spans="1:49" s="26" customFormat="1" ht="37.5" hidden="1" customHeight="1" outlineLevel="1" collapsed="1" x14ac:dyDescent="0.25">
      <c r="A113" s="26" t="s">
        <v>2026</v>
      </c>
      <c r="B113" s="26" t="s">
        <v>2027</v>
      </c>
      <c r="C113" s="26" t="s">
        <v>2035</v>
      </c>
      <c r="D113" s="37" t="s">
        <v>2036</v>
      </c>
      <c r="E113" s="37"/>
      <c r="F113" s="37"/>
      <c r="G113" s="37"/>
      <c r="H113" s="15"/>
      <c r="I113" s="27"/>
      <c r="J113" s="28">
        <f>SUM(K113:AW113)</f>
        <v>-32469865</v>
      </c>
      <c r="K113" s="28">
        <f>K114+K115+K116</f>
        <v>0</v>
      </c>
      <c r="L113" s="28">
        <f t="shared" ref="L113:AV113" si="32">L114+L115+L116</f>
        <v>0</v>
      </c>
      <c r="M113" s="28">
        <f t="shared" si="32"/>
        <v>0</v>
      </c>
      <c r="N113" s="28">
        <f t="shared" si="32"/>
        <v>0</v>
      </c>
      <c r="O113" s="28">
        <f t="shared" si="32"/>
        <v>0</v>
      </c>
      <c r="P113" s="28">
        <f t="shared" si="32"/>
        <v>0</v>
      </c>
      <c r="Q113" s="28">
        <f t="shared" si="32"/>
        <v>0</v>
      </c>
      <c r="R113" s="28">
        <f t="shared" si="32"/>
        <v>0</v>
      </c>
      <c r="S113" s="28">
        <f t="shared" si="32"/>
        <v>0</v>
      </c>
      <c r="T113" s="28">
        <f t="shared" si="32"/>
        <v>-17861000</v>
      </c>
      <c r="U113" s="28">
        <f t="shared" si="32"/>
        <v>0</v>
      </c>
      <c r="V113" s="28">
        <f t="shared" si="32"/>
        <v>0</v>
      </c>
      <c r="W113" s="28">
        <f t="shared" si="32"/>
        <v>-1668720</v>
      </c>
      <c r="X113" s="28">
        <f t="shared" si="32"/>
        <v>-4199085</v>
      </c>
      <c r="Y113" s="28">
        <f t="shared" si="32"/>
        <v>0</v>
      </c>
      <c r="Z113" s="28">
        <f t="shared" si="32"/>
        <v>0</v>
      </c>
      <c r="AA113" s="28">
        <f t="shared" si="32"/>
        <v>0</v>
      </c>
      <c r="AB113" s="28">
        <f t="shared" si="32"/>
        <v>0</v>
      </c>
      <c r="AC113" s="28">
        <f t="shared" si="32"/>
        <v>-3324010</v>
      </c>
      <c r="AD113" s="28">
        <f t="shared" si="32"/>
        <v>0</v>
      </c>
      <c r="AE113" s="28">
        <f t="shared" si="32"/>
        <v>0</v>
      </c>
      <c r="AF113" s="28">
        <f t="shared" si="32"/>
        <v>0</v>
      </c>
      <c r="AG113" s="28">
        <f t="shared" si="32"/>
        <v>0</v>
      </c>
      <c r="AH113" s="28">
        <f t="shared" si="32"/>
        <v>-2261850</v>
      </c>
      <c r="AI113" s="28">
        <f t="shared" si="32"/>
        <v>0</v>
      </c>
      <c r="AJ113" s="28">
        <f t="shared" si="32"/>
        <v>0</v>
      </c>
      <c r="AK113" s="28">
        <f t="shared" si="32"/>
        <v>0</v>
      </c>
      <c r="AL113" s="28">
        <f t="shared" si="32"/>
        <v>0</v>
      </c>
      <c r="AM113" s="28">
        <f t="shared" si="32"/>
        <v>0</v>
      </c>
      <c r="AN113" s="28">
        <f t="shared" si="32"/>
        <v>0</v>
      </c>
      <c r="AO113" s="28">
        <f t="shared" si="32"/>
        <v>-2856000</v>
      </c>
      <c r="AP113" s="28">
        <f t="shared" si="32"/>
        <v>-299200</v>
      </c>
      <c r="AQ113" s="28">
        <f t="shared" si="32"/>
        <v>0</v>
      </c>
      <c r="AR113" s="28">
        <f t="shared" si="32"/>
        <v>0</v>
      </c>
      <c r="AS113" s="28">
        <f t="shared" si="32"/>
        <v>0</v>
      </c>
      <c r="AT113" s="28">
        <f t="shared" si="32"/>
        <v>0</v>
      </c>
      <c r="AU113" s="28">
        <f t="shared" si="32"/>
        <v>0</v>
      </c>
      <c r="AV113" s="28">
        <f t="shared" si="32"/>
        <v>0</v>
      </c>
      <c r="AW113" s="28">
        <f>AW114+AW115+AW116</f>
        <v>0</v>
      </c>
    </row>
    <row r="114" spans="1:49" s="43" customFormat="1" ht="37.5" hidden="1" customHeight="1" outlineLevel="1" collapsed="1" x14ac:dyDescent="0.25">
      <c r="A114" s="43" t="s">
        <v>2026</v>
      </c>
      <c r="B114" s="43" t="s">
        <v>2027</v>
      </c>
      <c r="C114" s="43" t="s">
        <v>2035</v>
      </c>
      <c r="D114" s="44" t="s">
        <v>2036</v>
      </c>
      <c r="E114" s="44" t="s">
        <v>2028</v>
      </c>
      <c r="F114" s="44"/>
      <c r="G114" s="44"/>
      <c r="H114" s="46"/>
      <c r="I114" s="47"/>
      <c r="J114" s="45">
        <f t="shared" ref="J114:J116" si="33">SUM(K114:AW114)</f>
        <v>-944945</v>
      </c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>
        <f>-200685</f>
        <v>-200685</v>
      </c>
      <c r="Y114" s="45"/>
      <c r="Z114" s="45"/>
      <c r="AA114" s="45"/>
      <c r="AB114" s="45"/>
      <c r="AC114" s="45">
        <f>-182410</f>
        <v>-182410</v>
      </c>
      <c r="AD114" s="45"/>
      <c r="AE114" s="45"/>
      <c r="AF114" s="45"/>
      <c r="AG114" s="45"/>
      <c r="AH114" s="45">
        <f>-262650</f>
        <v>-262650</v>
      </c>
      <c r="AI114" s="45"/>
      <c r="AJ114" s="45"/>
      <c r="AK114" s="45"/>
      <c r="AL114" s="45"/>
      <c r="AM114" s="45"/>
      <c r="AN114" s="45"/>
      <c r="AO114" s="45"/>
      <c r="AP114" s="45">
        <v>-299200</v>
      </c>
      <c r="AQ114" s="45"/>
      <c r="AR114" s="45"/>
      <c r="AS114" s="45"/>
      <c r="AT114" s="45"/>
      <c r="AU114" s="45"/>
      <c r="AV114" s="45"/>
      <c r="AW114" s="45"/>
    </row>
    <row r="115" spans="1:49" s="43" customFormat="1" ht="37.5" customHeight="1" outlineLevel="1" x14ac:dyDescent="0.25">
      <c r="A115" s="43" t="s">
        <v>2026</v>
      </c>
      <c r="B115" s="43" t="s">
        <v>2027</v>
      </c>
      <c r="C115" s="43" t="s">
        <v>2035</v>
      </c>
      <c r="D115" s="44" t="s">
        <v>2036</v>
      </c>
      <c r="E115" s="44" t="s">
        <v>2033</v>
      </c>
      <c r="F115" s="44"/>
      <c r="G115" s="44"/>
      <c r="H115" s="46"/>
      <c r="I115" s="47"/>
      <c r="J115" s="45">
        <f t="shared" si="33"/>
        <v>-11995200</v>
      </c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>
        <f>-3998400</f>
        <v>-3998400</v>
      </c>
      <c r="Y115" s="45"/>
      <c r="Z115" s="45"/>
      <c r="AA115" s="45"/>
      <c r="AB115" s="45"/>
      <c r="AC115" s="45">
        <v>-3141600</v>
      </c>
      <c r="AD115" s="45"/>
      <c r="AE115" s="45"/>
      <c r="AF115" s="45"/>
      <c r="AG115" s="45"/>
      <c r="AH115" s="45">
        <v>-1999200</v>
      </c>
      <c r="AI115" s="45"/>
      <c r="AJ115" s="45"/>
      <c r="AK115" s="45"/>
      <c r="AL115" s="45"/>
      <c r="AM115" s="45"/>
      <c r="AN115" s="45"/>
      <c r="AO115" s="45">
        <v>-2856000</v>
      </c>
      <c r="AP115" s="45"/>
      <c r="AQ115" s="45"/>
      <c r="AR115" s="45"/>
      <c r="AS115" s="45"/>
      <c r="AT115" s="45"/>
      <c r="AU115" s="45"/>
      <c r="AV115" s="45"/>
      <c r="AW115" s="45"/>
    </row>
    <row r="116" spans="1:49" s="43" customFormat="1" ht="37.5" customHeight="1" outlineLevel="1" x14ac:dyDescent="0.25">
      <c r="A116" s="43" t="s">
        <v>2026</v>
      </c>
      <c r="B116" s="43" t="s">
        <v>2027</v>
      </c>
      <c r="C116" s="43" t="s">
        <v>2035</v>
      </c>
      <c r="D116" s="44" t="s">
        <v>2036</v>
      </c>
      <c r="E116" s="44" t="s">
        <v>2034</v>
      </c>
      <c r="F116" s="44"/>
      <c r="G116" s="44"/>
      <c r="H116" s="46"/>
      <c r="I116" s="47"/>
      <c r="J116" s="45">
        <f t="shared" si="33"/>
        <v>-19529720</v>
      </c>
      <c r="K116" s="45"/>
      <c r="L116" s="45"/>
      <c r="M116" s="45"/>
      <c r="N116" s="45"/>
      <c r="O116" s="45"/>
      <c r="P116" s="45"/>
      <c r="Q116" s="45"/>
      <c r="R116" s="45"/>
      <c r="S116" s="45"/>
      <c r="T116" s="45">
        <v>-17861000</v>
      </c>
      <c r="U116" s="45"/>
      <c r="V116" s="45"/>
      <c r="W116" s="45">
        <v>-1668720</v>
      </c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P116" s="45"/>
      <c r="AQ116" s="45"/>
      <c r="AR116" s="45"/>
      <c r="AS116" s="45"/>
      <c r="AT116" s="45"/>
      <c r="AU116" s="45"/>
      <c r="AV116" s="45"/>
      <c r="AW116" s="45"/>
    </row>
    <row r="117" spans="1:49" s="5" customFormat="1" ht="37.5" customHeight="1" x14ac:dyDescent="0.25">
      <c r="A117" s="5" t="s">
        <v>2037</v>
      </c>
      <c r="B117" s="5" t="s">
        <v>2038</v>
      </c>
      <c r="C117" s="5" t="s">
        <v>2039</v>
      </c>
      <c r="D117" s="31"/>
      <c r="E117" s="31"/>
      <c r="F117" s="31"/>
      <c r="G117" s="31"/>
      <c r="H117" s="17"/>
      <c r="I117" s="6"/>
      <c r="J117" s="7">
        <f>SUM(K117:AW117)</f>
        <v>43070584</v>
      </c>
      <c r="K117" s="7">
        <f>SUM(K118:K120)</f>
        <v>0</v>
      </c>
      <c r="L117" s="7">
        <f t="shared" ref="L117:AW117" si="34">SUM(L118:L120)</f>
        <v>0</v>
      </c>
      <c r="M117" s="7">
        <f t="shared" si="34"/>
        <v>0</v>
      </c>
      <c r="N117" s="7">
        <f t="shared" si="34"/>
        <v>0</v>
      </c>
      <c r="O117" s="7">
        <f t="shared" si="34"/>
        <v>0</v>
      </c>
      <c r="P117" s="7">
        <f t="shared" si="34"/>
        <v>0</v>
      </c>
      <c r="Q117" s="7">
        <f t="shared" si="34"/>
        <v>0</v>
      </c>
      <c r="R117" s="7">
        <f t="shared" si="34"/>
        <v>0</v>
      </c>
      <c r="S117" s="7">
        <f t="shared" si="34"/>
        <v>7373112</v>
      </c>
      <c r="T117" s="7">
        <f t="shared" si="34"/>
        <v>0</v>
      </c>
      <c r="U117" s="7">
        <f t="shared" si="34"/>
        <v>8976220</v>
      </c>
      <c r="V117" s="7">
        <f t="shared" si="34"/>
        <v>7166538</v>
      </c>
      <c r="W117" s="7">
        <f t="shared" si="34"/>
        <v>0</v>
      </c>
      <c r="X117" s="7">
        <f t="shared" si="34"/>
        <v>0</v>
      </c>
      <c r="Y117" s="7">
        <f t="shared" si="34"/>
        <v>9506270</v>
      </c>
      <c r="Z117" s="7">
        <f t="shared" si="34"/>
        <v>4399313</v>
      </c>
      <c r="AA117" s="7">
        <f t="shared" si="34"/>
        <v>0</v>
      </c>
      <c r="AB117" s="7">
        <f t="shared" si="34"/>
        <v>0</v>
      </c>
      <c r="AC117" s="7">
        <f t="shared" si="34"/>
        <v>4081824</v>
      </c>
      <c r="AD117" s="7">
        <f t="shared" si="34"/>
        <v>1567307</v>
      </c>
      <c r="AE117" s="7">
        <f t="shared" si="34"/>
        <v>0</v>
      </c>
      <c r="AF117" s="7">
        <f t="shared" si="34"/>
        <v>0</v>
      </c>
      <c r="AG117" s="7">
        <f t="shared" si="34"/>
        <v>0</v>
      </c>
      <c r="AH117" s="7">
        <f t="shared" si="34"/>
        <v>0</v>
      </c>
      <c r="AI117" s="7">
        <f t="shared" si="34"/>
        <v>0</v>
      </c>
      <c r="AJ117" s="7">
        <f t="shared" si="34"/>
        <v>0</v>
      </c>
      <c r="AK117" s="7">
        <f t="shared" si="34"/>
        <v>0</v>
      </c>
      <c r="AL117" s="7">
        <f t="shared" si="34"/>
        <v>0</v>
      </c>
      <c r="AM117" s="7">
        <f t="shared" si="34"/>
        <v>0</v>
      </c>
      <c r="AN117" s="7">
        <f t="shared" si="34"/>
        <v>0</v>
      </c>
      <c r="AO117" s="7">
        <f t="shared" si="34"/>
        <v>0</v>
      </c>
      <c r="AP117" s="7">
        <f t="shared" si="34"/>
        <v>0</v>
      </c>
      <c r="AQ117" s="7">
        <f t="shared" si="34"/>
        <v>0</v>
      </c>
      <c r="AR117" s="7">
        <f t="shared" si="34"/>
        <v>0</v>
      </c>
      <c r="AS117" s="7">
        <f t="shared" si="34"/>
        <v>0</v>
      </c>
      <c r="AT117" s="7">
        <f t="shared" si="34"/>
        <v>0</v>
      </c>
      <c r="AU117" s="7">
        <f t="shared" si="34"/>
        <v>0</v>
      </c>
      <c r="AV117" s="7">
        <f t="shared" si="34"/>
        <v>0</v>
      </c>
      <c r="AW117" s="7">
        <f t="shared" si="34"/>
        <v>0</v>
      </c>
    </row>
    <row r="118" spans="1:49" s="38" customFormat="1" ht="30" hidden="1" customHeight="1" outlineLevel="1" collapsed="1" x14ac:dyDescent="0.25">
      <c r="A118" s="38" t="s">
        <v>2037</v>
      </c>
      <c r="B118" s="38" t="s">
        <v>2038</v>
      </c>
      <c r="C118" s="38" t="s">
        <v>2039</v>
      </c>
      <c r="D118" s="39"/>
      <c r="E118" s="39" t="s">
        <v>2028</v>
      </c>
      <c r="F118" s="39"/>
      <c r="G118" s="39"/>
      <c r="H118" s="40"/>
      <c r="I118" s="41"/>
      <c r="J118" s="42">
        <f t="shared" ref="J118:J131" si="35">SUM(K118:AW118)</f>
        <v>4969510</v>
      </c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>
        <v>2064258</v>
      </c>
      <c r="W118" s="42"/>
      <c r="X118" s="42"/>
      <c r="Y118" s="42"/>
      <c r="Z118" s="42">
        <v>1337945</v>
      </c>
      <c r="AA118" s="42"/>
      <c r="AB118" s="42"/>
      <c r="AC118" s="42"/>
      <c r="AD118" s="42">
        <v>1567307</v>
      </c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</row>
    <row r="119" spans="1:49" s="38" customFormat="1" ht="30" hidden="1" customHeight="1" outlineLevel="1" collapsed="1" x14ac:dyDescent="0.25">
      <c r="A119" s="38" t="s">
        <v>2037</v>
      </c>
      <c r="B119" s="38" t="s">
        <v>2038</v>
      </c>
      <c r="C119" s="38" t="s">
        <v>2039</v>
      </c>
      <c r="D119" s="39"/>
      <c r="E119" s="39" t="s">
        <v>2033</v>
      </c>
      <c r="F119" s="39"/>
      <c r="G119" s="39"/>
      <c r="H119" s="40"/>
      <c r="I119" s="41"/>
      <c r="J119" s="42">
        <f t="shared" si="35"/>
        <v>12245472</v>
      </c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>
        <v>5102280</v>
      </c>
      <c r="W119" s="42"/>
      <c r="X119" s="42"/>
      <c r="Y119" s="42"/>
      <c r="Z119" s="42">
        <v>3061368</v>
      </c>
      <c r="AA119" s="42"/>
      <c r="AB119" s="42"/>
      <c r="AC119" s="42">
        <v>4081824</v>
      </c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</row>
    <row r="120" spans="1:49" s="38" customFormat="1" ht="30" hidden="1" customHeight="1" outlineLevel="1" collapsed="1" x14ac:dyDescent="0.25">
      <c r="A120" s="38" t="s">
        <v>2037</v>
      </c>
      <c r="B120" s="38" t="s">
        <v>2038</v>
      </c>
      <c r="C120" s="38" t="s">
        <v>2039</v>
      </c>
      <c r="D120" s="39"/>
      <c r="E120" s="39" t="s">
        <v>2034</v>
      </c>
      <c r="F120" s="39"/>
      <c r="G120" s="39"/>
      <c r="H120" s="40"/>
      <c r="I120" s="41"/>
      <c r="J120" s="42">
        <f t="shared" si="35"/>
        <v>25855602</v>
      </c>
      <c r="K120" s="42"/>
      <c r="L120" s="42"/>
      <c r="M120" s="42"/>
      <c r="N120" s="42"/>
      <c r="O120" s="42"/>
      <c r="P120" s="42"/>
      <c r="Q120" s="42"/>
      <c r="R120" s="42"/>
      <c r="S120" s="42">
        <v>7373112</v>
      </c>
      <c r="T120" s="42"/>
      <c r="U120" s="42">
        <v>8976220</v>
      </c>
      <c r="V120" s="42"/>
      <c r="W120" s="42"/>
      <c r="X120" s="42"/>
      <c r="Y120" s="42">
        <v>9506270</v>
      </c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</row>
    <row r="121" spans="1:49" s="12" customFormat="1" ht="37.5" customHeight="1" x14ac:dyDescent="0.25">
      <c r="A121" s="12" t="s">
        <v>2040</v>
      </c>
      <c r="B121" s="12" t="s">
        <v>2041</v>
      </c>
      <c r="C121" s="12" t="s">
        <v>2023</v>
      </c>
      <c r="D121" s="34"/>
      <c r="E121" s="34"/>
      <c r="F121" s="34"/>
      <c r="G121" s="34"/>
      <c r="H121" s="16"/>
      <c r="I121" s="13"/>
      <c r="J121" s="14">
        <f t="shared" si="35"/>
        <v>177700000</v>
      </c>
      <c r="K121" s="14">
        <f>SUM(K122:K124)</f>
        <v>0</v>
      </c>
      <c r="L121" s="14">
        <f t="shared" ref="L121:AW121" si="36">SUM(L122:L124)</f>
        <v>0</v>
      </c>
      <c r="M121" s="14">
        <f t="shared" si="36"/>
        <v>0</v>
      </c>
      <c r="N121" s="14">
        <f t="shared" si="36"/>
        <v>0</v>
      </c>
      <c r="O121" s="14">
        <f t="shared" si="36"/>
        <v>0</v>
      </c>
      <c r="P121" s="14">
        <f t="shared" si="36"/>
        <v>0</v>
      </c>
      <c r="Q121" s="14">
        <f t="shared" si="36"/>
        <v>0</v>
      </c>
      <c r="R121" s="14">
        <f t="shared" si="36"/>
        <v>0</v>
      </c>
      <c r="S121" s="14">
        <f t="shared" si="36"/>
        <v>0</v>
      </c>
      <c r="T121" s="14">
        <f t="shared" si="36"/>
        <v>16687620</v>
      </c>
      <c r="U121" s="14">
        <f t="shared" si="36"/>
        <v>35307754</v>
      </c>
      <c r="V121" s="14">
        <f t="shared" si="36"/>
        <v>67123290</v>
      </c>
      <c r="W121" s="14">
        <f t="shared" si="36"/>
        <v>0</v>
      </c>
      <c r="X121" s="14">
        <f t="shared" si="36"/>
        <v>10771984</v>
      </c>
      <c r="Y121" s="14">
        <f t="shared" si="36"/>
        <v>4362460</v>
      </c>
      <c r="Z121" s="14">
        <f t="shared" si="36"/>
        <v>0</v>
      </c>
      <c r="AA121" s="14">
        <f t="shared" si="36"/>
        <v>0</v>
      </c>
      <c r="AB121" s="14">
        <f t="shared" si="36"/>
        <v>11074064</v>
      </c>
      <c r="AC121" s="14">
        <f t="shared" si="36"/>
        <v>4581940</v>
      </c>
      <c r="AD121" s="14">
        <f t="shared" si="36"/>
        <v>0</v>
      </c>
      <c r="AE121" s="14">
        <f t="shared" si="36"/>
        <v>0</v>
      </c>
      <c r="AF121" s="14">
        <f t="shared" si="36"/>
        <v>4721180</v>
      </c>
      <c r="AG121" s="14">
        <f t="shared" si="36"/>
        <v>10771984</v>
      </c>
      <c r="AH121" s="14">
        <f t="shared" si="36"/>
        <v>0</v>
      </c>
      <c r="AI121" s="14">
        <f t="shared" si="36"/>
        <v>0</v>
      </c>
      <c r="AJ121" s="14">
        <f t="shared" si="36"/>
        <v>0</v>
      </c>
      <c r="AK121" s="14">
        <f t="shared" si="36"/>
        <v>0</v>
      </c>
      <c r="AL121" s="14">
        <f t="shared" si="36"/>
        <v>5348940</v>
      </c>
      <c r="AM121" s="14">
        <f t="shared" si="36"/>
        <v>6948784</v>
      </c>
      <c r="AN121" s="14">
        <f t="shared" si="36"/>
        <v>0</v>
      </c>
      <c r="AO121" s="14">
        <f t="shared" si="36"/>
        <v>0</v>
      </c>
      <c r="AP121" s="14">
        <f t="shared" si="36"/>
        <v>0</v>
      </c>
      <c r="AQ121" s="14">
        <f t="shared" si="36"/>
        <v>0</v>
      </c>
      <c r="AR121" s="14">
        <f t="shared" si="36"/>
        <v>0</v>
      </c>
      <c r="AS121" s="14">
        <f t="shared" si="36"/>
        <v>0</v>
      </c>
      <c r="AT121" s="14">
        <f t="shared" si="36"/>
        <v>0</v>
      </c>
      <c r="AU121" s="14">
        <f t="shared" si="36"/>
        <v>0</v>
      </c>
      <c r="AV121" s="14">
        <f t="shared" si="36"/>
        <v>0</v>
      </c>
      <c r="AW121" s="14">
        <f t="shared" si="36"/>
        <v>0</v>
      </c>
    </row>
    <row r="122" spans="1:49" s="38" customFormat="1" ht="30" hidden="1" customHeight="1" outlineLevel="1" collapsed="1" x14ac:dyDescent="0.25">
      <c r="A122" s="38" t="s">
        <v>2040</v>
      </c>
      <c r="B122" s="38" t="s">
        <v>2041</v>
      </c>
      <c r="C122" s="38" t="s">
        <v>2023</v>
      </c>
      <c r="D122" s="39"/>
      <c r="E122" s="39" t="s">
        <v>2028</v>
      </c>
      <c r="F122" s="39"/>
      <c r="G122" s="39"/>
      <c r="H122" s="40"/>
      <c r="I122" s="41"/>
      <c r="J122" s="42">
        <f t="shared" si="35"/>
        <v>19014520</v>
      </c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>
        <v>4362460</v>
      </c>
      <c r="Z122" s="42"/>
      <c r="AA122" s="42"/>
      <c r="AB122" s="42"/>
      <c r="AC122" s="42">
        <v>4581940</v>
      </c>
      <c r="AD122" s="42"/>
      <c r="AE122" s="42"/>
      <c r="AF122" s="42">
        <v>4721180</v>
      </c>
      <c r="AG122" s="42"/>
      <c r="AH122" s="42"/>
      <c r="AI122" s="42"/>
      <c r="AJ122" s="42"/>
      <c r="AK122" s="42"/>
      <c r="AL122" s="42">
        <v>5348940</v>
      </c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</row>
    <row r="123" spans="1:49" s="38" customFormat="1" ht="30" hidden="1" customHeight="1" outlineLevel="1" collapsed="1" x14ac:dyDescent="0.25">
      <c r="A123" s="38" t="s">
        <v>2040</v>
      </c>
      <c r="B123" s="38" t="s">
        <v>2041</v>
      </c>
      <c r="C123" s="38" t="s">
        <v>2023</v>
      </c>
      <c r="D123" s="39"/>
      <c r="E123" s="39" t="s">
        <v>2033</v>
      </c>
      <c r="F123" s="39"/>
      <c r="G123" s="39"/>
      <c r="H123" s="40"/>
      <c r="I123" s="41"/>
      <c r="J123" s="42">
        <f t="shared" si="35"/>
        <v>39566816</v>
      </c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>
        <v>10771984</v>
      </c>
      <c r="Y123" s="42"/>
      <c r="Z123" s="42"/>
      <c r="AA123" s="42"/>
      <c r="AB123" s="42">
        <v>11074064</v>
      </c>
      <c r="AC123" s="42"/>
      <c r="AD123" s="42"/>
      <c r="AE123" s="42"/>
      <c r="AF123" s="42"/>
      <c r="AG123" s="42">
        <v>10771984</v>
      </c>
      <c r="AH123" s="42"/>
      <c r="AI123" s="42"/>
      <c r="AJ123" s="42"/>
      <c r="AK123" s="42"/>
      <c r="AL123" s="42"/>
      <c r="AM123" s="42">
        <v>6948784</v>
      </c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</row>
    <row r="124" spans="1:49" s="38" customFormat="1" ht="30" hidden="1" customHeight="1" outlineLevel="1" collapsed="1" x14ac:dyDescent="0.25">
      <c r="A124" s="38" t="s">
        <v>2040</v>
      </c>
      <c r="B124" s="38" t="s">
        <v>2041</v>
      </c>
      <c r="C124" s="38" t="s">
        <v>2023</v>
      </c>
      <c r="D124" s="39"/>
      <c r="E124" s="39" t="s">
        <v>2034</v>
      </c>
      <c r="F124" s="39"/>
      <c r="G124" s="39"/>
      <c r="H124" s="40"/>
      <c r="I124" s="41"/>
      <c r="J124" s="42">
        <f t="shared" si="35"/>
        <v>119118664</v>
      </c>
      <c r="K124" s="42"/>
      <c r="L124" s="42"/>
      <c r="M124" s="42"/>
      <c r="N124" s="42"/>
      <c r="O124" s="42"/>
      <c r="P124" s="42"/>
      <c r="Q124" s="42"/>
      <c r="R124" s="42"/>
      <c r="S124" s="42"/>
      <c r="T124" s="42">
        <v>16687620</v>
      </c>
      <c r="U124" s="42">
        <v>35307754</v>
      </c>
      <c r="V124" s="42">
        <v>67123290</v>
      </c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</row>
    <row r="125" spans="1:49" s="26" customFormat="1" ht="37.5" hidden="1" customHeight="1" outlineLevel="1" x14ac:dyDescent="0.25">
      <c r="A125" s="26" t="s">
        <v>2040</v>
      </c>
      <c r="B125" s="26" t="s">
        <v>2041</v>
      </c>
      <c r="C125" s="26" t="s">
        <v>2042</v>
      </c>
      <c r="D125" s="37" t="s">
        <v>2043</v>
      </c>
      <c r="E125" s="37"/>
      <c r="F125" s="37"/>
      <c r="G125" s="37"/>
      <c r="H125" s="15"/>
      <c r="I125" s="27"/>
      <c r="J125" s="14">
        <f t="shared" si="35"/>
        <v>-3562048</v>
      </c>
      <c r="K125" s="28">
        <f>SUM(K126:K127)</f>
        <v>0</v>
      </c>
      <c r="L125" s="28">
        <f t="shared" ref="L125:AV125" si="37">SUM(L126:L127)</f>
        <v>0</v>
      </c>
      <c r="M125" s="28">
        <f t="shared" si="37"/>
        <v>0</v>
      </c>
      <c r="N125" s="28">
        <f t="shared" si="37"/>
        <v>0</v>
      </c>
      <c r="O125" s="28">
        <f t="shared" si="37"/>
        <v>0</v>
      </c>
      <c r="P125" s="28">
        <f t="shared" si="37"/>
        <v>0</v>
      </c>
      <c r="Q125" s="28">
        <f t="shared" si="37"/>
        <v>0</v>
      </c>
      <c r="R125" s="28">
        <f t="shared" si="37"/>
        <v>0</v>
      </c>
      <c r="S125" s="28">
        <f t="shared" si="37"/>
        <v>0</v>
      </c>
      <c r="T125" s="28">
        <f t="shared" si="37"/>
        <v>0</v>
      </c>
      <c r="U125" s="28">
        <f t="shared" si="37"/>
        <v>0</v>
      </c>
      <c r="V125" s="28">
        <f t="shared" si="37"/>
        <v>0</v>
      </c>
      <c r="W125" s="28">
        <f t="shared" si="37"/>
        <v>0</v>
      </c>
      <c r="X125" s="28">
        <f t="shared" si="37"/>
        <v>-479080</v>
      </c>
      <c r="Y125" s="28">
        <f t="shared" si="37"/>
        <v>-459040</v>
      </c>
      <c r="Z125" s="28">
        <f t="shared" si="37"/>
        <v>0</v>
      </c>
      <c r="AA125" s="28">
        <f t="shared" si="37"/>
        <v>0</v>
      </c>
      <c r="AB125" s="28">
        <f t="shared" si="37"/>
        <v>-479080</v>
      </c>
      <c r="AC125" s="28">
        <f t="shared" si="37"/>
        <v>-523134</v>
      </c>
      <c r="AD125" s="28">
        <f t="shared" si="37"/>
        <v>0</v>
      </c>
      <c r="AE125" s="28">
        <f t="shared" si="37"/>
        <v>0</v>
      </c>
      <c r="AF125" s="28">
        <f t="shared" si="37"/>
        <v>-540834</v>
      </c>
      <c r="AG125" s="28">
        <f t="shared" si="37"/>
        <v>-479080</v>
      </c>
      <c r="AH125" s="28">
        <f t="shared" si="37"/>
        <v>0</v>
      </c>
      <c r="AI125" s="28">
        <f t="shared" si="37"/>
        <v>0</v>
      </c>
      <c r="AJ125" s="28">
        <f t="shared" si="37"/>
        <v>0</v>
      </c>
      <c r="AK125" s="28">
        <f t="shared" si="37"/>
        <v>0</v>
      </c>
      <c r="AL125" s="28">
        <f t="shared" si="37"/>
        <v>-601800</v>
      </c>
      <c r="AM125" s="28">
        <f t="shared" si="37"/>
        <v>0</v>
      </c>
      <c r="AN125" s="28">
        <f t="shared" si="37"/>
        <v>0</v>
      </c>
      <c r="AO125" s="28">
        <f t="shared" si="37"/>
        <v>0</v>
      </c>
      <c r="AP125" s="28">
        <f t="shared" si="37"/>
        <v>0</v>
      </c>
      <c r="AQ125" s="28">
        <f t="shared" si="37"/>
        <v>0</v>
      </c>
      <c r="AR125" s="28">
        <f t="shared" si="37"/>
        <v>0</v>
      </c>
      <c r="AS125" s="28">
        <f t="shared" si="37"/>
        <v>0</v>
      </c>
      <c r="AT125" s="28">
        <f t="shared" si="37"/>
        <v>0</v>
      </c>
      <c r="AU125" s="28">
        <f t="shared" si="37"/>
        <v>0</v>
      </c>
      <c r="AV125" s="28">
        <f t="shared" si="37"/>
        <v>0</v>
      </c>
      <c r="AW125" s="28">
        <f>SUM(AW126:AW127)</f>
        <v>0</v>
      </c>
    </row>
    <row r="126" spans="1:49" s="43" customFormat="1" ht="30" hidden="1" customHeight="1" outlineLevel="1" collapsed="1" x14ac:dyDescent="0.25">
      <c r="A126" s="43" t="s">
        <v>2040</v>
      </c>
      <c r="B126" s="43" t="s">
        <v>2041</v>
      </c>
      <c r="C126" s="43" t="s">
        <v>2042</v>
      </c>
      <c r="D126" s="44" t="s">
        <v>2043</v>
      </c>
      <c r="E126" s="44" t="s">
        <v>2028</v>
      </c>
      <c r="F126" s="44"/>
      <c r="G126" s="44"/>
      <c r="H126" s="46"/>
      <c r="I126" s="47"/>
      <c r="J126" s="42">
        <f t="shared" si="35"/>
        <v>-2124808</v>
      </c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>
        <v>-459040</v>
      </c>
      <c r="Z126" s="45"/>
      <c r="AA126" s="45"/>
      <c r="AB126" s="45"/>
      <c r="AC126" s="45">
        <v>-523134</v>
      </c>
      <c r="AD126" s="45"/>
      <c r="AE126" s="45"/>
      <c r="AF126" s="45">
        <v>-540834</v>
      </c>
      <c r="AG126" s="45"/>
      <c r="AH126" s="45"/>
      <c r="AI126" s="45"/>
      <c r="AJ126" s="45"/>
      <c r="AK126" s="45"/>
      <c r="AL126" s="45">
        <v>-601800</v>
      </c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</row>
    <row r="127" spans="1:49" s="43" customFormat="1" ht="30" hidden="1" customHeight="1" outlineLevel="1" collapsed="1" x14ac:dyDescent="0.25">
      <c r="A127" s="43" t="s">
        <v>2040</v>
      </c>
      <c r="B127" s="43" t="s">
        <v>2041</v>
      </c>
      <c r="C127" s="43" t="s">
        <v>2042</v>
      </c>
      <c r="D127" s="44" t="s">
        <v>2043</v>
      </c>
      <c r="E127" s="44" t="s">
        <v>2033</v>
      </c>
      <c r="F127" s="44"/>
      <c r="G127" s="44"/>
      <c r="H127" s="46"/>
      <c r="I127" s="47"/>
      <c r="J127" s="42">
        <f t="shared" si="35"/>
        <v>-1437240</v>
      </c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>
        <v>-479080</v>
      </c>
      <c r="Y127" s="45"/>
      <c r="Z127" s="45"/>
      <c r="AA127" s="45"/>
      <c r="AB127" s="45">
        <v>-479080</v>
      </c>
      <c r="AC127" s="45"/>
      <c r="AD127" s="45"/>
      <c r="AE127" s="45"/>
      <c r="AF127" s="45"/>
      <c r="AG127" s="45">
        <v>-479080</v>
      </c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</row>
    <row r="128" spans="1:49" s="26" customFormat="1" ht="37.5" hidden="1" customHeight="1" outlineLevel="1" x14ac:dyDescent="0.25">
      <c r="A128" s="26" t="s">
        <v>2040</v>
      </c>
      <c r="B128" s="26" t="s">
        <v>2041</v>
      </c>
      <c r="C128" s="26" t="s">
        <v>2039</v>
      </c>
      <c r="D128" s="37" t="s">
        <v>2044</v>
      </c>
      <c r="E128" s="37"/>
      <c r="F128" s="37"/>
      <c r="G128" s="37"/>
      <c r="H128" s="15"/>
      <c r="I128" s="27"/>
      <c r="J128" s="14">
        <f t="shared" si="35"/>
        <v>-48200000</v>
      </c>
      <c r="K128" s="28">
        <f>SUM(K129:K131)</f>
        <v>0</v>
      </c>
      <c r="L128" s="28">
        <f t="shared" ref="L128:AW128" si="38">SUM(L129:L131)</f>
        <v>0</v>
      </c>
      <c r="M128" s="28">
        <f t="shared" si="38"/>
        <v>0</v>
      </c>
      <c r="N128" s="28">
        <f t="shared" si="38"/>
        <v>0</v>
      </c>
      <c r="O128" s="28">
        <f t="shared" si="38"/>
        <v>0</v>
      </c>
      <c r="P128" s="28">
        <f t="shared" si="38"/>
        <v>0</v>
      </c>
      <c r="Q128" s="28">
        <f t="shared" si="38"/>
        <v>0</v>
      </c>
      <c r="R128" s="28">
        <f t="shared" si="38"/>
        <v>0</v>
      </c>
      <c r="S128" s="28">
        <f t="shared" si="38"/>
        <v>0</v>
      </c>
      <c r="T128" s="28">
        <f t="shared" si="38"/>
        <v>-11710700</v>
      </c>
      <c r="U128" s="28">
        <f t="shared" si="38"/>
        <v>-8892168</v>
      </c>
      <c r="V128" s="28">
        <f t="shared" si="38"/>
        <v>0</v>
      </c>
      <c r="W128" s="28">
        <f t="shared" si="38"/>
        <v>0</v>
      </c>
      <c r="X128" s="28">
        <f t="shared" si="38"/>
        <v>-5084384</v>
      </c>
      <c r="Y128" s="28">
        <f t="shared" si="38"/>
        <v>-2279760</v>
      </c>
      <c r="Z128" s="28">
        <f t="shared" si="38"/>
        <v>0</v>
      </c>
      <c r="AA128" s="28">
        <f t="shared" si="38"/>
        <v>0</v>
      </c>
      <c r="AB128" s="28">
        <f t="shared" si="38"/>
        <v>-5084384</v>
      </c>
      <c r="AC128" s="28">
        <f t="shared" si="38"/>
        <v>-2378880</v>
      </c>
      <c r="AD128" s="28">
        <f t="shared" si="38"/>
        <v>0</v>
      </c>
      <c r="AE128" s="28">
        <f t="shared" si="38"/>
        <v>0</v>
      </c>
      <c r="AF128" s="28">
        <f t="shared" si="38"/>
        <v>-2457940</v>
      </c>
      <c r="AG128" s="28">
        <f t="shared" si="38"/>
        <v>-5084384</v>
      </c>
      <c r="AH128" s="28">
        <f t="shared" si="38"/>
        <v>0</v>
      </c>
      <c r="AI128" s="28">
        <f t="shared" si="38"/>
        <v>0</v>
      </c>
      <c r="AJ128" s="28">
        <f t="shared" si="38"/>
        <v>0</v>
      </c>
      <c r="AK128" s="28">
        <f t="shared" si="38"/>
        <v>0</v>
      </c>
      <c r="AL128" s="28">
        <f t="shared" si="38"/>
        <v>-2787160</v>
      </c>
      <c r="AM128" s="28">
        <f t="shared" si="38"/>
        <v>-2440240</v>
      </c>
      <c r="AN128" s="28">
        <f t="shared" si="38"/>
        <v>0</v>
      </c>
      <c r="AO128" s="28">
        <f t="shared" si="38"/>
        <v>0</v>
      </c>
      <c r="AP128" s="28">
        <f t="shared" si="38"/>
        <v>0</v>
      </c>
      <c r="AQ128" s="28">
        <f t="shared" si="38"/>
        <v>0</v>
      </c>
      <c r="AR128" s="28">
        <f t="shared" si="38"/>
        <v>0</v>
      </c>
      <c r="AS128" s="28">
        <f t="shared" si="38"/>
        <v>0</v>
      </c>
      <c r="AT128" s="28">
        <f t="shared" si="38"/>
        <v>0</v>
      </c>
      <c r="AU128" s="28">
        <f t="shared" si="38"/>
        <v>0</v>
      </c>
      <c r="AV128" s="28">
        <f t="shared" si="38"/>
        <v>0</v>
      </c>
      <c r="AW128" s="28">
        <f t="shared" si="38"/>
        <v>0</v>
      </c>
    </row>
    <row r="129" spans="1:49" s="43" customFormat="1" ht="30" hidden="1" customHeight="1" outlineLevel="1" collapsed="1" x14ac:dyDescent="0.25">
      <c r="A129" s="43" t="s">
        <v>2040</v>
      </c>
      <c r="B129" s="43" t="s">
        <v>2041</v>
      </c>
      <c r="C129" s="43" t="s">
        <v>2039</v>
      </c>
      <c r="D129" s="44" t="s">
        <v>2044</v>
      </c>
      <c r="E129" s="44" t="s">
        <v>2028</v>
      </c>
      <c r="F129" s="44"/>
      <c r="G129" s="44"/>
      <c r="H129" s="46"/>
      <c r="I129" s="47"/>
      <c r="J129" s="42">
        <f t="shared" si="35"/>
        <v>-9903740</v>
      </c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>
        <v>-2279760</v>
      </c>
      <c r="Z129" s="45"/>
      <c r="AA129" s="45"/>
      <c r="AB129" s="45"/>
      <c r="AC129" s="45">
        <v>-2378880</v>
      </c>
      <c r="AD129" s="45"/>
      <c r="AE129" s="45"/>
      <c r="AF129" s="45">
        <v>-2457940</v>
      </c>
      <c r="AG129" s="45"/>
      <c r="AH129" s="45"/>
      <c r="AI129" s="45"/>
      <c r="AJ129" s="45"/>
      <c r="AK129" s="45"/>
      <c r="AL129" s="45">
        <v>-2787160</v>
      </c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</row>
    <row r="130" spans="1:49" s="43" customFormat="1" ht="30" hidden="1" customHeight="1" outlineLevel="1" collapsed="1" x14ac:dyDescent="0.25">
      <c r="A130" s="43" t="s">
        <v>2040</v>
      </c>
      <c r="B130" s="43" t="s">
        <v>2041</v>
      </c>
      <c r="C130" s="43" t="s">
        <v>2039</v>
      </c>
      <c r="D130" s="44" t="s">
        <v>2044</v>
      </c>
      <c r="E130" s="44" t="s">
        <v>2033</v>
      </c>
      <c r="F130" s="44"/>
      <c r="G130" s="44"/>
      <c r="H130" s="46"/>
      <c r="I130" s="47"/>
      <c r="J130" s="42">
        <f t="shared" si="35"/>
        <v>-17693392</v>
      </c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>
        <v>-5084384</v>
      </c>
      <c r="Y130" s="45"/>
      <c r="Z130" s="45"/>
      <c r="AA130" s="45"/>
      <c r="AB130" s="45">
        <v>-5084384</v>
      </c>
      <c r="AC130" s="45"/>
      <c r="AD130" s="45"/>
      <c r="AE130" s="45"/>
      <c r="AF130" s="45"/>
      <c r="AG130" s="45">
        <v>-5084384</v>
      </c>
      <c r="AH130" s="45"/>
      <c r="AI130" s="45"/>
      <c r="AJ130" s="45"/>
      <c r="AK130" s="45"/>
      <c r="AL130" s="45"/>
      <c r="AM130" s="45">
        <v>-2440240</v>
      </c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</row>
    <row r="131" spans="1:49" s="43" customFormat="1" ht="30" hidden="1" customHeight="1" outlineLevel="1" collapsed="1" x14ac:dyDescent="0.25">
      <c r="A131" s="43" t="s">
        <v>2040</v>
      </c>
      <c r="B131" s="43" t="s">
        <v>2041</v>
      </c>
      <c r="C131" s="43" t="s">
        <v>2039</v>
      </c>
      <c r="D131" s="44" t="s">
        <v>2044</v>
      </c>
      <c r="E131" s="44" t="s">
        <v>2034</v>
      </c>
      <c r="F131" s="44"/>
      <c r="G131" s="44"/>
      <c r="H131" s="46"/>
      <c r="I131" s="47"/>
      <c r="J131" s="42">
        <f t="shared" si="35"/>
        <v>-20602868</v>
      </c>
      <c r="K131" s="45"/>
      <c r="L131" s="45"/>
      <c r="M131" s="45"/>
      <c r="N131" s="45"/>
      <c r="O131" s="45"/>
      <c r="P131" s="45"/>
      <c r="Q131" s="45"/>
      <c r="R131" s="45"/>
      <c r="S131" s="45"/>
      <c r="T131" s="45">
        <v>-11710700</v>
      </c>
      <c r="U131" s="45">
        <v>-8892168</v>
      </c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</row>
    <row r="132" spans="1:49" s="26" customFormat="1" ht="37.5" hidden="1" customHeight="1" outlineLevel="1" x14ac:dyDescent="0.25">
      <c r="A132" s="26" t="s">
        <v>2040</v>
      </c>
      <c r="B132" s="26" t="s">
        <v>2041</v>
      </c>
      <c r="C132" s="26" t="s">
        <v>2035</v>
      </c>
      <c r="D132" s="37" t="s">
        <v>2045</v>
      </c>
      <c r="E132" s="37"/>
      <c r="F132" s="37"/>
      <c r="G132" s="37"/>
      <c r="H132" s="15"/>
      <c r="I132" s="27"/>
      <c r="J132" s="14">
        <f t="shared" ref="J132:J134" si="39">SUM(K132:AW132)</f>
        <v>-2079284</v>
      </c>
      <c r="K132" s="28">
        <f t="shared" ref="K132:AW132" si="40">SUM(K133:K134)</f>
        <v>0</v>
      </c>
      <c r="L132" s="28">
        <f t="shared" si="40"/>
        <v>0</v>
      </c>
      <c r="M132" s="28">
        <f t="shared" si="40"/>
        <v>0</v>
      </c>
      <c r="N132" s="28">
        <f t="shared" si="40"/>
        <v>0</v>
      </c>
      <c r="O132" s="28">
        <f t="shared" si="40"/>
        <v>0</v>
      </c>
      <c r="P132" s="28">
        <f t="shared" si="40"/>
        <v>0</v>
      </c>
      <c r="Q132" s="28">
        <f t="shared" si="40"/>
        <v>0</v>
      </c>
      <c r="R132" s="28">
        <f t="shared" si="40"/>
        <v>0</v>
      </c>
      <c r="S132" s="28">
        <f t="shared" si="40"/>
        <v>0</v>
      </c>
      <c r="T132" s="28">
        <f t="shared" si="40"/>
        <v>0</v>
      </c>
      <c r="U132" s="28">
        <f t="shared" si="40"/>
        <v>0</v>
      </c>
      <c r="V132" s="28">
        <f t="shared" si="40"/>
        <v>0</v>
      </c>
      <c r="W132" s="28">
        <f t="shared" si="40"/>
        <v>0</v>
      </c>
      <c r="X132" s="28">
        <f t="shared" si="40"/>
        <v>-513536</v>
      </c>
      <c r="Y132" s="28">
        <f t="shared" si="40"/>
        <v>-26143</v>
      </c>
      <c r="Z132" s="28">
        <f t="shared" si="40"/>
        <v>0</v>
      </c>
      <c r="AA132" s="28">
        <f t="shared" si="40"/>
        <v>0</v>
      </c>
      <c r="AB132" s="28">
        <f t="shared" si="40"/>
        <v>-770304</v>
      </c>
      <c r="AC132" s="28">
        <f t="shared" si="40"/>
        <v>-72216</v>
      </c>
      <c r="AD132" s="28">
        <f t="shared" si="40"/>
        <v>0</v>
      </c>
      <c r="AE132" s="28">
        <f t="shared" si="40"/>
        <v>0</v>
      </c>
      <c r="AF132" s="28">
        <f t="shared" si="40"/>
        <v>-75225</v>
      </c>
      <c r="AG132" s="28">
        <f t="shared" si="40"/>
        <v>-513536</v>
      </c>
      <c r="AH132" s="28">
        <f t="shared" si="40"/>
        <v>0</v>
      </c>
      <c r="AI132" s="28">
        <f t="shared" si="40"/>
        <v>0</v>
      </c>
      <c r="AJ132" s="28">
        <f t="shared" si="40"/>
        <v>0</v>
      </c>
      <c r="AK132" s="28">
        <f t="shared" si="40"/>
        <v>0</v>
      </c>
      <c r="AL132" s="28">
        <f t="shared" si="40"/>
        <v>-108324</v>
      </c>
      <c r="AM132" s="28">
        <f t="shared" si="40"/>
        <v>0</v>
      </c>
      <c r="AN132" s="28">
        <f t="shared" si="40"/>
        <v>0</v>
      </c>
      <c r="AO132" s="28">
        <f t="shared" si="40"/>
        <v>0</v>
      </c>
      <c r="AP132" s="28">
        <f t="shared" si="40"/>
        <v>0</v>
      </c>
      <c r="AQ132" s="28">
        <f t="shared" si="40"/>
        <v>0</v>
      </c>
      <c r="AR132" s="28">
        <f t="shared" si="40"/>
        <v>0</v>
      </c>
      <c r="AS132" s="28">
        <f t="shared" si="40"/>
        <v>0</v>
      </c>
      <c r="AT132" s="28">
        <f t="shared" si="40"/>
        <v>0</v>
      </c>
      <c r="AU132" s="28">
        <f t="shared" si="40"/>
        <v>0</v>
      </c>
      <c r="AV132" s="28">
        <f t="shared" si="40"/>
        <v>0</v>
      </c>
      <c r="AW132" s="28">
        <f t="shared" si="40"/>
        <v>0</v>
      </c>
    </row>
    <row r="133" spans="1:49" s="43" customFormat="1" ht="30" hidden="1" customHeight="1" outlineLevel="1" collapsed="1" x14ac:dyDescent="0.25">
      <c r="A133" s="43" t="s">
        <v>2040</v>
      </c>
      <c r="B133" s="43" t="s">
        <v>2041</v>
      </c>
      <c r="C133" s="43" t="s">
        <v>2035</v>
      </c>
      <c r="D133" s="44" t="s">
        <v>2045</v>
      </c>
      <c r="E133" s="44" t="s">
        <v>2028</v>
      </c>
      <c r="F133" s="44"/>
      <c r="G133" s="44"/>
      <c r="H133" s="46"/>
      <c r="I133" s="47"/>
      <c r="J133" s="42">
        <f t="shared" si="39"/>
        <v>-281908</v>
      </c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>
        <v>-26143</v>
      </c>
      <c r="Z133" s="45"/>
      <c r="AA133" s="45"/>
      <c r="AB133" s="45"/>
      <c r="AC133" s="45">
        <v>-72216</v>
      </c>
      <c r="AD133" s="45"/>
      <c r="AE133" s="45"/>
      <c r="AF133" s="45">
        <v>-75225</v>
      </c>
      <c r="AG133" s="45"/>
      <c r="AH133" s="45"/>
      <c r="AI133" s="45"/>
      <c r="AJ133" s="45"/>
      <c r="AK133" s="45"/>
      <c r="AL133" s="45">
        <v>-108324</v>
      </c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</row>
    <row r="134" spans="1:49" s="43" customFormat="1" ht="30" hidden="1" customHeight="1" outlineLevel="1" collapsed="1" x14ac:dyDescent="0.25">
      <c r="A134" s="43" t="s">
        <v>2040</v>
      </c>
      <c r="B134" s="43" t="s">
        <v>2041</v>
      </c>
      <c r="C134" s="43" t="s">
        <v>2035</v>
      </c>
      <c r="D134" s="44" t="s">
        <v>2045</v>
      </c>
      <c r="E134" s="44" t="s">
        <v>2033</v>
      </c>
      <c r="F134" s="44"/>
      <c r="G134" s="44"/>
      <c r="H134" s="46"/>
      <c r="I134" s="47"/>
      <c r="J134" s="42">
        <f t="shared" si="39"/>
        <v>-1797376</v>
      </c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>
        <v>-513536</v>
      </c>
      <c r="Y134" s="45"/>
      <c r="Z134" s="45"/>
      <c r="AA134" s="45"/>
      <c r="AB134" s="45">
        <v>-770304</v>
      </c>
      <c r="AC134" s="45"/>
      <c r="AD134" s="45"/>
      <c r="AE134" s="45"/>
      <c r="AF134" s="45"/>
      <c r="AG134" s="45">
        <v>-513536</v>
      </c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</row>
  </sheetData>
  <autoFilter ref="A3:U3"/>
  <dataConsolidate/>
  <pageMargins left="0.7" right="0.7" top="0.75" bottom="0.75" header="0.3" footer="0.3"/>
  <pageSetup paperSize="9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87"/>
  <sheetViews>
    <sheetView tabSelected="1" zoomScale="75" zoomScaleNormal="75" workbookViewId="0">
      <pane ySplit="1" topLeftCell="A2" activePane="bottomLeft" state="frozen"/>
      <selection pane="bottomLeft" activeCell="B3" sqref="B3"/>
    </sheetView>
  </sheetViews>
  <sheetFormatPr defaultColWidth="9.140625" defaultRowHeight="12.75" x14ac:dyDescent="0.25"/>
  <cols>
    <col min="1" max="1" width="37.5703125" style="103" customWidth="1"/>
    <col min="2" max="2" width="27.28515625" style="103" customWidth="1"/>
    <col min="3" max="4" width="22.5703125" style="104" customWidth="1"/>
    <col min="5" max="5" width="17.140625" style="103" customWidth="1"/>
    <col min="6" max="23" width="14.85546875" style="103" customWidth="1"/>
    <col min="24" max="24" width="9.140625" style="103" customWidth="1"/>
    <col min="25" max="16384" width="9.140625" style="103"/>
  </cols>
  <sheetData>
    <row r="1" spans="1:5" ht="57" customHeight="1" x14ac:dyDescent="0.25">
      <c r="A1" s="110" t="s">
        <v>2046</v>
      </c>
      <c r="B1" s="111"/>
      <c r="C1" s="111"/>
      <c r="D1" s="111"/>
      <c r="E1" s="111"/>
    </row>
    <row r="2" spans="1:5" ht="27" customHeight="1" x14ac:dyDescent="0.25">
      <c r="A2" s="105"/>
    </row>
    <row r="3" spans="1:5" ht="41.25" customHeight="1" x14ac:dyDescent="0.25">
      <c r="A3" s="108" t="s">
        <v>0</v>
      </c>
      <c r="B3" s="109" t="s">
        <v>2047</v>
      </c>
      <c r="C3" s="106" t="s">
        <v>1</v>
      </c>
      <c r="D3" s="107" t="s">
        <v>2</v>
      </c>
      <c r="E3" s="107" t="s">
        <v>3</v>
      </c>
    </row>
    <row r="4" spans="1:5" ht="47.25" x14ac:dyDescent="0.25">
      <c r="A4" s="99" t="s">
        <v>4</v>
      </c>
      <c r="B4" s="100" t="s">
        <v>5</v>
      </c>
      <c r="C4" s="101">
        <v>64.86</v>
      </c>
      <c r="D4" s="101">
        <v>0.44</v>
      </c>
      <c r="E4" s="102">
        <v>0</v>
      </c>
    </row>
    <row r="5" spans="1:5" ht="78.75" x14ac:dyDescent="0.25">
      <c r="A5" s="99" t="s">
        <v>6</v>
      </c>
      <c r="B5" s="100" t="s">
        <v>7</v>
      </c>
      <c r="C5" s="101">
        <v>17222.91</v>
      </c>
      <c r="D5" s="101">
        <v>13834</v>
      </c>
      <c r="E5" s="102">
        <v>0</v>
      </c>
    </row>
    <row r="6" spans="1:5" ht="78.75" x14ac:dyDescent="0.25">
      <c r="A6" s="99" t="s">
        <v>8</v>
      </c>
      <c r="B6" s="100" t="s">
        <v>9</v>
      </c>
      <c r="C6" s="101">
        <v>10.44</v>
      </c>
      <c r="D6" s="101">
        <v>0.94</v>
      </c>
      <c r="E6" s="102">
        <v>0</v>
      </c>
    </row>
    <row r="7" spans="1:5" ht="78.75" x14ac:dyDescent="0.25">
      <c r="A7" s="99" t="s">
        <v>10</v>
      </c>
      <c r="B7" s="100" t="s">
        <v>11</v>
      </c>
      <c r="C7" s="101">
        <v>8.16</v>
      </c>
      <c r="D7" s="101">
        <v>0.15</v>
      </c>
      <c r="E7" s="102">
        <v>0</v>
      </c>
    </row>
    <row r="8" spans="1:5" ht="78.75" x14ac:dyDescent="0.25">
      <c r="A8" s="99" t="s">
        <v>12</v>
      </c>
      <c r="B8" s="100" t="s">
        <v>7</v>
      </c>
      <c r="C8" s="101">
        <v>1455.37</v>
      </c>
      <c r="D8" s="101">
        <v>13.8</v>
      </c>
      <c r="E8" s="102">
        <v>14</v>
      </c>
    </row>
    <row r="9" spans="1:5" ht="110.25" x14ac:dyDescent="0.25">
      <c r="A9" s="99" t="s">
        <v>13</v>
      </c>
      <c r="B9" s="100" t="s">
        <v>14</v>
      </c>
      <c r="C9" s="101">
        <v>0.86</v>
      </c>
      <c r="D9" s="101">
        <v>0.06</v>
      </c>
      <c r="E9" s="102">
        <v>0</v>
      </c>
    </row>
    <row r="10" spans="1:5" ht="78.75" x14ac:dyDescent="0.25">
      <c r="A10" s="99" t="s">
        <v>15</v>
      </c>
      <c r="B10" s="100" t="s">
        <v>14</v>
      </c>
      <c r="C10" s="101">
        <v>110.99</v>
      </c>
      <c r="D10" s="101">
        <v>3.73</v>
      </c>
      <c r="E10" s="102">
        <v>6</v>
      </c>
    </row>
    <row r="11" spans="1:5" ht="31.5" x14ac:dyDescent="0.25">
      <c r="A11" s="99" t="s">
        <v>16</v>
      </c>
      <c r="B11" s="100" t="s">
        <v>17</v>
      </c>
      <c r="C11" s="101">
        <v>67204.289999999994</v>
      </c>
      <c r="D11" s="101">
        <v>3307</v>
      </c>
      <c r="E11" s="102">
        <v>0</v>
      </c>
    </row>
    <row r="12" spans="1:5" ht="47.25" x14ac:dyDescent="0.25">
      <c r="A12" s="99" t="s">
        <v>18</v>
      </c>
      <c r="B12" s="100" t="s">
        <v>19</v>
      </c>
      <c r="C12" s="101">
        <v>36507.61</v>
      </c>
      <c r="D12" s="101">
        <v>24115</v>
      </c>
      <c r="E12" s="102">
        <v>0</v>
      </c>
    </row>
    <row r="13" spans="1:5" ht="173.25" x14ac:dyDescent="0.25">
      <c r="A13" s="99" t="s">
        <v>20</v>
      </c>
      <c r="B13" s="100" t="s">
        <v>21</v>
      </c>
      <c r="C13" s="101">
        <v>103198.7</v>
      </c>
      <c r="D13" s="101">
        <v>56128</v>
      </c>
      <c r="E13" s="102">
        <v>0</v>
      </c>
    </row>
    <row r="14" spans="1:5" ht="110.25" x14ac:dyDescent="0.25">
      <c r="A14" s="99" t="s">
        <v>22</v>
      </c>
      <c r="B14" s="100" t="s">
        <v>23</v>
      </c>
      <c r="C14" s="101">
        <v>1282.08</v>
      </c>
      <c r="D14" s="101">
        <v>96.4</v>
      </c>
      <c r="E14" s="102">
        <v>894.24</v>
      </c>
    </row>
    <row r="15" spans="1:5" ht="63" x14ac:dyDescent="0.25">
      <c r="A15" s="99" t="s">
        <v>24</v>
      </c>
      <c r="B15" s="100" t="s">
        <v>14</v>
      </c>
      <c r="C15" s="101">
        <v>1458.99</v>
      </c>
      <c r="D15" s="101">
        <v>78.2</v>
      </c>
      <c r="E15" s="102">
        <v>0</v>
      </c>
    </row>
    <row r="16" spans="1:5" ht="63" x14ac:dyDescent="0.25">
      <c r="A16" s="99" t="s">
        <v>25</v>
      </c>
      <c r="B16" s="100" t="s">
        <v>14</v>
      </c>
      <c r="C16" s="101">
        <v>3984.88</v>
      </c>
      <c r="D16" s="101">
        <v>196.53</v>
      </c>
      <c r="E16" s="102">
        <v>780</v>
      </c>
    </row>
    <row r="17" spans="1:5" ht="141.75" x14ac:dyDescent="0.25">
      <c r="A17" s="99" t="s">
        <v>26</v>
      </c>
      <c r="B17" s="100" t="s">
        <v>27</v>
      </c>
      <c r="C17" s="101">
        <v>48635.44</v>
      </c>
      <c r="D17" s="101">
        <v>6846</v>
      </c>
      <c r="E17" s="102">
        <v>0</v>
      </c>
    </row>
    <row r="18" spans="1:5" ht="94.5" x14ac:dyDescent="0.25">
      <c r="A18" s="99" t="s">
        <v>28</v>
      </c>
      <c r="B18" s="100" t="s">
        <v>21</v>
      </c>
      <c r="C18" s="101">
        <v>1450.38</v>
      </c>
      <c r="D18" s="101">
        <v>9.86</v>
      </c>
      <c r="E18" s="102">
        <v>0</v>
      </c>
    </row>
    <row r="19" spans="1:5" ht="47.25" x14ac:dyDescent="0.25">
      <c r="A19" s="99" t="s">
        <v>29</v>
      </c>
      <c r="B19" s="100" t="s">
        <v>30</v>
      </c>
      <c r="C19" s="101">
        <v>237.08</v>
      </c>
      <c r="D19" s="101">
        <v>5.8</v>
      </c>
      <c r="E19" s="102">
        <v>0</v>
      </c>
    </row>
    <row r="20" spans="1:5" ht="47.25" x14ac:dyDescent="0.25">
      <c r="A20" s="99" t="s">
        <v>31</v>
      </c>
      <c r="B20" s="100" t="s">
        <v>14</v>
      </c>
      <c r="C20" s="101">
        <v>9628.5400000000009</v>
      </c>
      <c r="D20" s="101">
        <v>367.2</v>
      </c>
      <c r="E20" s="102">
        <v>0</v>
      </c>
    </row>
    <row r="21" spans="1:5" ht="110.25" x14ac:dyDescent="0.25">
      <c r="A21" s="99" t="s">
        <v>32</v>
      </c>
      <c r="B21" s="100" t="s">
        <v>33</v>
      </c>
      <c r="C21" s="101">
        <v>155.72</v>
      </c>
      <c r="D21" s="101">
        <v>2.86</v>
      </c>
      <c r="E21" s="102">
        <v>0</v>
      </c>
    </row>
    <row r="22" spans="1:5" ht="110.25" x14ac:dyDescent="0.25">
      <c r="A22" s="99" t="s">
        <v>32</v>
      </c>
      <c r="B22" s="100" t="s">
        <v>34</v>
      </c>
      <c r="C22" s="101">
        <v>7685.62</v>
      </c>
      <c r="D22" s="101">
        <v>185.98</v>
      </c>
      <c r="E22" s="102">
        <v>0</v>
      </c>
    </row>
    <row r="23" spans="1:5" ht="94.5" x14ac:dyDescent="0.25">
      <c r="A23" s="99" t="s">
        <v>35</v>
      </c>
      <c r="B23" s="100" t="s">
        <v>14</v>
      </c>
      <c r="C23" s="101">
        <v>34.32</v>
      </c>
      <c r="D23" s="101">
        <v>3</v>
      </c>
      <c r="E23" s="102">
        <v>0</v>
      </c>
    </row>
    <row r="24" spans="1:5" ht="94.5" x14ac:dyDescent="0.25">
      <c r="A24" s="99" t="s">
        <v>36</v>
      </c>
      <c r="B24" s="100" t="s">
        <v>7</v>
      </c>
      <c r="C24" s="101">
        <v>50704.33</v>
      </c>
      <c r="D24" s="101">
        <v>6919.61</v>
      </c>
      <c r="E24" s="102">
        <v>15547</v>
      </c>
    </row>
    <row r="25" spans="1:5" ht="78.75" x14ac:dyDescent="0.25">
      <c r="A25" s="99" t="s">
        <v>37</v>
      </c>
      <c r="B25" s="100" t="s">
        <v>17</v>
      </c>
      <c r="C25" s="101">
        <v>976.96</v>
      </c>
      <c r="D25" s="101">
        <v>108.06</v>
      </c>
      <c r="E25" s="102">
        <v>0</v>
      </c>
    </row>
    <row r="26" spans="1:5" ht="78.75" x14ac:dyDescent="0.25">
      <c r="A26" s="99" t="s">
        <v>38</v>
      </c>
      <c r="B26" s="100" t="s">
        <v>39</v>
      </c>
      <c r="C26" s="101">
        <v>15980.52</v>
      </c>
      <c r="D26" s="101">
        <v>2250</v>
      </c>
      <c r="E26" s="102">
        <v>0</v>
      </c>
    </row>
    <row r="27" spans="1:5" ht="126" x14ac:dyDescent="0.25">
      <c r="A27" s="99" t="s">
        <v>40</v>
      </c>
      <c r="B27" s="100" t="s">
        <v>21</v>
      </c>
      <c r="C27" s="101">
        <v>26135.52</v>
      </c>
      <c r="D27" s="101">
        <v>723</v>
      </c>
      <c r="E27" s="102">
        <v>0</v>
      </c>
    </row>
    <row r="28" spans="1:5" ht="47.25" x14ac:dyDescent="0.25">
      <c r="A28" s="99" t="s">
        <v>41</v>
      </c>
      <c r="B28" s="100" t="s">
        <v>21</v>
      </c>
      <c r="C28" s="101">
        <v>1474.02</v>
      </c>
      <c r="D28" s="101">
        <v>1.2</v>
      </c>
      <c r="E28" s="102">
        <v>0</v>
      </c>
    </row>
    <row r="29" spans="1:5" ht="141.75" x14ac:dyDescent="0.25">
      <c r="A29" s="99" t="s">
        <v>42</v>
      </c>
      <c r="B29" s="100" t="s">
        <v>21</v>
      </c>
      <c r="C29" s="101">
        <v>57383.97</v>
      </c>
      <c r="D29" s="101">
        <v>54.44</v>
      </c>
      <c r="E29" s="102">
        <v>0</v>
      </c>
    </row>
    <row r="30" spans="1:5" ht="47.25" x14ac:dyDescent="0.25">
      <c r="A30" s="99" t="s">
        <v>43</v>
      </c>
      <c r="B30" s="100" t="s">
        <v>21</v>
      </c>
      <c r="C30" s="101">
        <v>54791.62</v>
      </c>
      <c r="D30" s="101">
        <v>10568</v>
      </c>
      <c r="E30" s="102">
        <v>0</v>
      </c>
    </row>
    <row r="31" spans="1:5" ht="47.25" x14ac:dyDescent="0.25">
      <c r="A31" s="99" t="s">
        <v>44</v>
      </c>
      <c r="B31" s="100" t="s">
        <v>45</v>
      </c>
      <c r="C31" s="101">
        <v>47799.35</v>
      </c>
      <c r="D31" s="101">
        <v>8250</v>
      </c>
      <c r="E31" s="102">
        <v>0</v>
      </c>
    </row>
    <row r="32" spans="1:5" ht="78.75" x14ac:dyDescent="0.25">
      <c r="A32" s="99" t="s">
        <v>46</v>
      </c>
      <c r="B32" s="100" t="s">
        <v>47</v>
      </c>
      <c r="C32" s="101">
        <v>6836.11</v>
      </c>
      <c r="D32" s="101">
        <v>147.07</v>
      </c>
      <c r="E32" s="102">
        <v>0</v>
      </c>
    </row>
    <row r="33" spans="1:5" ht="78.75" x14ac:dyDescent="0.25">
      <c r="A33" s="99" t="s">
        <v>46</v>
      </c>
      <c r="B33" s="100" t="s">
        <v>48</v>
      </c>
      <c r="C33" s="101">
        <v>4702.09</v>
      </c>
      <c r="D33" s="101">
        <v>188.31</v>
      </c>
      <c r="E33" s="102">
        <v>0</v>
      </c>
    </row>
    <row r="34" spans="1:5" ht="31.5" x14ac:dyDescent="0.25">
      <c r="A34" s="99" t="s">
        <v>49</v>
      </c>
      <c r="B34" s="100" t="s">
        <v>17</v>
      </c>
      <c r="C34" s="101">
        <v>2042.54</v>
      </c>
      <c r="D34" s="101">
        <v>401</v>
      </c>
      <c r="E34" s="102">
        <v>0</v>
      </c>
    </row>
    <row r="35" spans="1:5" ht="47.25" x14ac:dyDescent="0.25">
      <c r="A35" s="99" t="s">
        <v>50</v>
      </c>
      <c r="B35" s="100" t="s">
        <v>34</v>
      </c>
      <c r="C35" s="101">
        <v>388.38</v>
      </c>
      <c r="D35" s="101">
        <v>61.85</v>
      </c>
      <c r="E35" s="102">
        <v>0</v>
      </c>
    </row>
    <row r="36" spans="1:5" ht="173.25" x14ac:dyDescent="0.25">
      <c r="A36" s="99" t="s">
        <v>51</v>
      </c>
      <c r="B36" s="100" t="s">
        <v>52</v>
      </c>
      <c r="C36" s="101">
        <v>1153722.3500000001</v>
      </c>
      <c r="D36" s="101">
        <v>7200</v>
      </c>
      <c r="E36" s="102">
        <v>3</v>
      </c>
    </row>
    <row r="37" spans="1:5" ht="78.75" x14ac:dyDescent="0.25">
      <c r="A37" s="99" t="s">
        <v>53</v>
      </c>
      <c r="B37" s="100" t="s">
        <v>7</v>
      </c>
      <c r="C37" s="101">
        <v>55301.2</v>
      </c>
      <c r="D37" s="101">
        <v>7513.13</v>
      </c>
      <c r="E37" s="102">
        <v>676</v>
      </c>
    </row>
    <row r="38" spans="1:5" ht="31.5" x14ac:dyDescent="0.25">
      <c r="A38" s="99" t="s">
        <v>54</v>
      </c>
      <c r="B38" s="100" t="s">
        <v>47</v>
      </c>
      <c r="C38" s="101">
        <v>145.69</v>
      </c>
      <c r="D38" s="101">
        <v>6</v>
      </c>
      <c r="E38" s="102">
        <v>0</v>
      </c>
    </row>
    <row r="39" spans="1:5" ht="63" x14ac:dyDescent="0.25">
      <c r="A39" s="99" t="s">
        <v>55</v>
      </c>
      <c r="B39" s="100" t="s">
        <v>23</v>
      </c>
      <c r="C39" s="101">
        <v>1545.06</v>
      </c>
      <c r="D39" s="101">
        <v>181</v>
      </c>
      <c r="E39" s="102">
        <v>0</v>
      </c>
    </row>
    <row r="40" spans="1:5" ht="63" x14ac:dyDescent="0.25">
      <c r="A40" s="99" t="s">
        <v>56</v>
      </c>
      <c r="B40" s="100" t="s">
        <v>39</v>
      </c>
      <c r="C40" s="101">
        <v>10161.219999999999</v>
      </c>
      <c r="D40" s="101">
        <v>1824.53</v>
      </c>
      <c r="E40" s="102">
        <v>0</v>
      </c>
    </row>
    <row r="41" spans="1:5" ht="63" x14ac:dyDescent="0.25">
      <c r="A41" s="99" t="s">
        <v>56</v>
      </c>
      <c r="B41" s="100" t="s">
        <v>57</v>
      </c>
      <c r="C41" s="101">
        <v>534.79</v>
      </c>
      <c r="D41" s="101">
        <v>74.14</v>
      </c>
      <c r="E41" s="102">
        <v>0</v>
      </c>
    </row>
    <row r="42" spans="1:5" ht="110.25" x14ac:dyDescent="0.25">
      <c r="A42" s="99" t="s">
        <v>58</v>
      </c>
      <c r="B42" s="100" t="s">
        <v>59</v>
      </c>
      <c r="C42" s="101">
        <v>14799.75</v>
      </c>
      <c r="D42" s="101">
        <v>7401.6</v>
      </c>
      <c r="E42" s="102">
        <v>288</v>
      </c>
    </row>
    <row r="43" spans="1:5" ht="63" x14ac:dyDescent="0.25">
      <c r="A43" s="99" t="s">
        <v>24</v>
      </c>
      <c r="B43" s="100" t="s">
        <v>60</v>
      </c>
      <c r="C43" s="101">
        <v>62.15</v>
      </c>
      <c r="D43" s="101">
        <v>0.72</v>
      </c>
      <c r="E43" s="102">
        <v>0</v>
      </c>
    </row>
    <row r="44" spans="1:5" ht="63" x14ac:dyDescent="0.25">
      <c r="A44" s="99" t="s">
        <v>24</v>
      </c>
      <c r="B44" s="100" t="s">
        <v>21</v>
      </c>
      <c r="C44" s="101">
        <v>16431.400000000001</v>
      </c>
      <c r="D44" s="101">
        <v>1808.32</v>
      </c>
      <c r="E44" s="102">
        <v>0</v>
      </c>
    </row>
    <row r="45" spans="1:5" ht="63" x14ac:dyDescent="0.25">
      <c r="A45" s="99" t="s">
        <v>61</v>
      </c>
      <c r="B45" s="100" t="s">
        <v>62</v>
      </c>
      <c r="C45" s="101">
        <v>1003342.5</v>
      </c>
      <c r="D45" s="101">
        <v>1418957</v>
      </c>
      <c r="E45" s="102">
        <v>0</v>
      </c>
    </row>
    <row r="46" spans="1:5" ht="110.25" x14ac:dyDescent="0.25">
      <c r="A46" s="99" t="s">
        <v>63</v>
      </c>
      <c r="B46" s="100" t="s">
        <v>64</v>
      </c>
      <c r="C46" s="101">
        <v>4261.53</v>
      </c>
      <c r="D46" s="101">
        <v>57.5</v>
      </c>
      <c r="E46" s="102">
        <v>0</v>
      </c>
    </row>
    <row r="47" spans="1:5" ht="63" x14ac:dyDescent="0.25">
      <c r="A47" s="99" t="s">
        <v>65</v>
      </c>
      <c r="B47" s="100" t="s">
        <v>27</v>
      </c>
      <c r="C47" s="101">
        <v>40457.35</v>
      </c>
      <c r="D47" s="101">
        <v>35866</v>
      </c>
      <c r="E47" s="102">
        <v>0</v>
      </c>
    </row>
    <row r="48" spans="1:5" ht="78.75" x14ac:dyDescent="0.25">
      <c r="A48" s="99" t="s">
        <v>66</v>
      </c>
      <c r="B48" s="100" t="s">
        <v>67</v>
      </c>
      <c r="C48" s="101">
        <v>3474.46</v>
      </c>
      <c r="D48" s="101">
        <v>206.67</v>
      </c>
      <c r="E48" s="102">
        <v>0</v>
      </c>
    </row>
    <row r="49" spans="1:5" ht="157.5" x14ac:dyDescent="0.25">
      <c r="A49" s="99" t="s">
        <v>68</v>
      </c>
      <c r="B49" s="100" t="s">
        <v>7</v>
      </c>
      <c r="C49" s="101">
        <v>121305.14</v>
      </c>
      <c r="D49" s="101">
        <v>42625.599999999999</v>
      </c>
      <c r="E49" s="102">
        <v>0</v>
      </c>
    </row>
    <row r="50" spans="1:5" ht="141.75" x14ac:dyDescent="0.25">
      <c r="A50" s="99" t="s">
        <v>69</v>
      </c>
      <c r="B50" s="100" t="s">
        <v>70</v>
      </c>
      <c r="C50" s="101">
        <v>66487.11</v>
      </c>
      <c r="D50" s="101">
        <v>6316</v>
      </c>
      <c r="E50" s="102">
        <v>0</v>
      </c>
    </row>
    <row r="51" spans="1:5" ht="173.25" x14ac:dyDescent="0.25">
      <c r="A51" s="99" t="s">
        <v>71</v>
      </c>
      <c r="B51" s="100" t="s">
        <v>57</v>
      </c>
      <c r="C51" s="101">
        <v>999.87</v>
      </c>
      <c r="D51" s="101">
        <v>186</v>
      </c>
      <c r="E51" s="102">
        <v>121.49</v>
      </c>
    </row>
    <row r="52" spans="1:5" ht="157.5" x14ac:dyDescent="0.25">
      <c r="A52" s="99" t="s">
        <v>72</v>
      </c>
      <c r="B52" s="100" t="s">
        <v>57</v>
      </c>
      <c r="C52" s="101">
        <v>16.98</v>
      </c>
      <c r="D52" s="101">
        <v>0.14000000000000001</v>
      </c>
      <c r="E52" s="102">
        <v>0</v>
      </c>
    </row>
    <row r="53" spans="1:5" ht="31.5" x14ac:dyDescent="0.25">
      <c r="A53" s="99" t="s">
        <v>73</v>
      </c>
      <c r="B53" s="100" t="s">
        <v>57</v>
      </c>
      <c r="C53" s="101">
        <v>1202.1099999999999</v>
      </c>
      <c r="D53" s="101">
        <v>9.68</v>
      </c>
      <c r="E53" s="102">
        <v>3</v>
      </c>
    </row>
    <row r="54" spans="1:5" ht="31.5" x14ac:dyDescent="0.25">
      <c r="A54" s="99" t="s">
        <v>73</v>
      </c>
      <c r="B54" s="100" t="s">
        <v>5</v>
      </c>
      <c r="C54" s="101">
        <v>108874.94</v>
      </c>
      <c r="D54" s="101">
        <v>6229.34</v>
      </c>
      <c r="E54" s="102">
        <v>1</v>
      </c>
    </row>
    <row r="55" spans="1:5" ht="63" x14ac:dyDescent="0.25">
      <c r="A55" s="99" t="s">
        <v>55</v>
      </c>
      <c r="B55" s="100" t="s">
        <v>74</v>
      </c>
      <c r="C55" s="101">
        <v>94.5</v>
      </c>
      <c r="D55" s="101">
        <v>10.77</v>
      </c>
      <c r="E55" s="102">
        <v>0</v>
      </c>
    </row>
    <row r="56" spans="1:5" ht="31.5" x14ac:dyDescent="0.25">
      <c r="A56" s="99" t="s">
        <v>75</v>
      </c>
      <c r="B56" s="100" t="s">
        <v>76</v>
      </c>
      <c r="C56" s="101">
        <v>4563.53</v>
      </c>
      <c r="D56" s="101">
        <v>492.04</v>
      </c>
      <c r="E56" s="102">
        <v>0</v>
      </c>
    </row>
    <row r="57" spans="1:5" ht="63" x14ac:dyDescent="0.25">
      <c r="A57" s="99" t="s">
        <v>77</v>
      </c>
      <c r="B57" s="100" t="s">
        <v>27</v>
      </c>
      <c r="C57" s="101">
        <v>274.83999999999997</v>
      </c>
      <c r="D57" s="101">
        <v>1.04</v>
      </c>
      <c r="E57" s="102">
        <v>0</v>
      </c>
    </row>
    <row r="58" spans="1:5" ht="63" x14ac:dyDescent="0.25">
      <c r="A58" s="99" t="s">
        <v>77</v>
      </c>
      <c r="B58" s="100" t="s">
        <v>14</v>
      </c>
      <c r="C58" s="101">
        <v>123.8</v>
      </c>
      <c r="D58" s="101">
        <v>4.8099999999999996</v>
      </c>
      <c r="E58" s="102">
        <v>0</v>
      </c>
    </row>
    <row r="59" spans="1:5" ht="94.5" x14ac:dyDescent="0.25">
      <c r="A59" s="99" t="s">
        <v>78</v>
      </c>
      <c r="B59" s="100" t="s">
        <v>79</v>
      </c>
      <c r="C59" s="101">
        <v>6324.16</v>
      </c>
      <c r="D59" s="101">
        <v>2684.64</v>
      </c>
      <c r="E59" s="102">
        <v>0</v>
      </c>
    </row>
    <row r="60" spans="1:5" ht="63" x14ac:dyDescent="0.25">
      <c r="A60" s="99" t="s">
        <v>24</v>
      </c>
      <c r="B60" s="100" t="s">
        <v>80</v>
      </c>
      <c r="C60" s="101">
        <v>113.24</v>
      </c>
      <c r="D60" s="101">
        <v>0.42</v>
      </c>
      <c r="E60" s="102">
        <v>0</v>
      </c>
    </row>
    <row r="61" spans="1:5" ht="141.75" x14ac:dyDescent="0.25">
      <c r="A61" s="99" t="s">
        <v>81</v>
      </c>
      <c r="B61" s="100" t="s">
        <v>9</v>
      </c>
      <c r="C61" s="101">
        <v>429.58</v>
      </c>
      <c r="D61" s="101">
        <v>98</v>
      </c>
      <c r="E61" s="102">
        <v>0</v>
      </c>
    </row>
    <row r="62" spans="1:5" ht="110.25" x14ac:dyDescent="0.25">
      <c r="A62" s="99" t="s">
        <v>82</v>
      </c>
      <c r="B62" s="100" t="s">
        <v>21</v>
      </c>
      <c r="C62" s="101">
        <v>6029.91</v>
      </c>
      <c r="D62" s="101">
        <v>75</v>
      </c>
      <c r="E62" s="102">
        <v>0</v>
      </c>
    </row>
    <row r="63" spans="1:5" ht="78.75" x14ac:dyDescent="0.25">
      <c r="A63" s="99" t="s">
        <v>83</v>
      </c>
      <c r="B63" s="100" t="s">
        <v>21</v>
      </c>
      <c r="C63" s="101">
        <v>2103.63</v>
      </c>
      <c r="D63" s="101">
        <v>66.239999999999995</v>
      </c>
      <c r="E63" s="102">
        <v>43</v>
      </c>
    </row>
    <row r="64" spans="1:5" ht="31.5" x14ac:dyDescent="0.25">
      <c r="A64" s="99" t="s">
        <v>84</v>
      </c>
      <c r="B64" s="100" t="s">
        <v>7</v>
      </c>
      <c r="C64" s="101">
        <v>1548.62</v>
      </c>
      <c r="D64" s="101">
        <v>13.61</v>
      </c>
      <c r="E64" s="102">
        <v>0</v>
      </c>
    </row>
    <row r="65" spans="1:5" ht="94.5" x14ac:dyDescent="0.25">
      <c r="A65" s="99" t="s">
        <v>85</v>
      </c>
      <c r="B65" s="100" t="s">
        <v>21</v>
      </c>
      <c r="C65" s="101">
        <v>2.54</v>
      </c>
      <c r="D65" s="101">
        <v>0.14000000000000001</v>
      </c>
      <c r="E65" s="102">
        <v>0</v>
      </c>
    </row>
    <row r="66" spans="1:5" ht="31.5" x14ac:dyDescent="0.25">
      <c r="A66" s="99" t="s">
        <v>75</v>
      </c>
      <c r="B66" s="100" t="s">
        <v>86</v>
      </c>
      <c r="C66" s="101">
        <v>144.84</v>
      </c>
      <c r="D66" s="101">
        <v>14.46</v>
      </c>
      <c r="E66" s="102">
        <v>0</v>
      </c>
    </row>
    <row r="67" spans="1:5" ht="47.25" x14ac:dyDescent="0.25">
      <c r="A67" s="99" t="s">
        <v>87</v>
      </c>
      <c r="B67" s="100" t="s">
        <v>76</v>
      </c>
      <c r="C67" s="101">
        <v>8868.5</v>
      </c>
      <c r="D67" s="101">
        <v>1848</v>
      </c>
      <c r="E67" s="102">
        <v>0</v>
      </c>
    </row>
    <row r="68" spans="1:5" ht="63" x14ac:dyDescent="0.25">
      <c r="A68" s="99" t="s">
        <v>88</v>
      </c>
      <c r="B68" s="100" t="s">
        <v>21</v>
      </c>
      <c r="C68" s="101">
        <v>44.85</v>
      </c>
      <c r="D68" s="101">
        <v>3.41</v>
      </c>
      <c r="E68" s="102">
        <v>0</v>
      </c>
    </row>
    <row r="69" spans="1:5" ht="63" x14ac:dyDescent="0.25">
      <c r="A69" s="99" t="s">
        <v>89</v>
      </c>
      <c r="B69" s="100" t="s">
        <v>14</v>
      </c>
      <c r="C69" s="101">
        <v>878.03</v>
      </c>
      <c r="D69" s="101">
        <v>28.3</v>
      </c>
      <c r="E69" s="102">
        <v>0</v>
      </c>
    </row>
    <row r="70" spans="1:5" ht="94.5" x14ac:dyDescent="0.25">
      <c r="A70" s="99" t="s">
        <v>90</v>
      </c>
      <c r="B70" s="100" t="s">
        <v>67</v>
      </c>
      <c r="C70" s="101">
        <v>1348.38</v>
      </c>
      <c r="D70" s="101">
        <v>40</v>
      </c>
      <c r="E70" s="102">
        <v>60</v>
      </c>
    </row>
    <row r="71" spans="1:5" ht="47.25" x14ac:dyDescent="0.25">
      <c r="A71" s="99" t="s">
        <v>91</v>
      </c>
      <c r="B71" s="100" t="s">
        <v>27</v>
      </c>
      <c r="C71" s="101">
        <v>8363.2000000000007</v>
      </c>
      <c r="D71" s="101">
        <v>279.77</v>
      </c>
      <c r="E71" s="102">
        <v>0</v>
      </c>
    </row>
    <row r="72" spans="1:5" ht="78.75" x14ac:dyDescent="0.25">
      <c r="A72" s="99" t="s">
        <v>92</v>
      </c>
      <c r="B72" s="100" t="s">
        <v>57</v>
      </c>
      <c r="C72" s="101">
        <v>1381.21</v>
      </c>
      <c r="D72" s="101">
        <v>14.45</v>
      </c>
      <c r="E72" s="102">
        <v>0</v>
      </c>
    </row>
    <row r="73" spans="1:5" ht="78.75" x14ac:dyDescent="0.25">
      <c r="A73" s="99" t="s">
        <v>92</v>
      </c>
      <c r="B73" s="100" t="s">
        <v>14</v>
      </c>
      <c r="C73" s="101">
        <v>100.31</v>
      </c>
      <c r="D73" s="101">
        <v>9.73</v>
      </c>
      <c r="E73" s="102">
        <v>0</v>
      </c>
    </row>
    <row r="74" spans="1:5" ht="126" x14ac:dyDescent="0.25">
      <c r="A74" s="99" t="s">
        <v>93</v>
      </c>
      <c r="B74" s="100" t="s">
        <v>39</v>
      </c>
      <c r="C74" s="101">
        <v>27555.919999999998</v>
      </c>
      <c r="D74" s="101">
        <v>18584</v>
      </c>
      <c r="E74" s="102">
        <v>0</v>
      </c>
    </row>
    <row r="75" spans="1:5" ht="110.25" x14ac:dyDescent="0.25">
      <c r="A75" s="99" t="s">
        <v>94</v>
      </c>
      <c r="B75" s="100" t="s">
        <v>14</v>
      </c>
      <c r="C75" s="101">
        <v>1466.86</v>
      </c>
      <c r="D75" s="101">
        <v>296</v>
      </c>
      <c r="E75" s="102">
        <v>1218</v>
      </c>
    </row>
    <row r="76" spans="1:5" ht="141.75" x14ac:dyDescent="0.25">
      <c r="A76" s="99" t="s">
        <v>81</v>
      </c>
      <c r="B76" s="100" t="s">
        <v>27</v>
      </c>
      <c r="C76" s="101">
        <v>84.7</v>
      </c>
      <c r="D76" s="101">
        <v>0.53</v>
      </c>
      <c r="E76" s="102">
        <v>0</v>
      </c>
    </row>
    <row r="77" spans="1:5" ht="141.75" x14ac:dyDescent="0.25">
      <c r="A77" s="99" t="s">
        <v>95</v>
      </c>
      <c r="B77" s="100" t="s">
        <v>17</v>
      </c>
      <c r="C77" s="101">
        <v>47986.58</v>
      </c>
      <c r="D77" s="101">
        <v>5400</v>
      </c>
      <c r="E77" s="102">
        <v>0</v>
      </c>
    </row>
    <row r="78" spans="1:5" ht="141.75" x14ac:dyDescent="0.25">
      <c r="A78" s="99" t="s">
        <v>96</v>
      </c>
      <c r="B78" s="100" t="s">
        <v>7</v>
      </c>
      <c r="C78" s="101">
        <v>86.69</v>
      </c>
      <c r="D78" s="101">
        <v>0.36</v>
      </c>
      <c r="E78" s="102">
        <v>0</v>
      </c>
    </row>
    <row r="79" spans="1:5" ht="141.75" x14ac:dyDescent="0.25">
      <c r="A79" s="99" t="s">
        <v>97</v>
      </c>
      <c r="B79" s="100" t="s">
        <v>98</v>
      </c>
      <c r="C79" s="101">
        <v>4857.7</v>
      </c>
      <c r="D79" s="101">
        <v>620</v>
      </c>
      <c r="E79" s="102">
        <v>0</v>
      </c>
    </row>
    <row r="80" spans="1:5" ht="47.25" x14ac:dyDescent="0.25">
      <c r="A80" s="99" t="s">
        <v>99</v>
      </c>
      <c r="B80" s="100" t="s">
        <v>57</v>
      </c>
      <c r="C80" s="101">
        <v>28.92</v>
      </c>
      <c r="D80" s="101">
        <v>0.84</v>
      </c>
      <c r="E80" s="102">
        <v>5</v>
      </c>
    </row>
    <row r="81" spans="1:5" ht="31.5" x14ac:dyDescent="0.25">
      <c r="A81" s="99" t="s">
        <v>100</v>
      </c>
      <c r="B81" s="100" t="s">
        <v>39</v>
      </c>
      <c r="C81" s="101">
        <v>2488432.38</v>
      </c>
      <c r="D81" s="101">
        <v>356307.26</v>
      </c>
      <c r="E81" s="102">
        <v>0</v>
      </c>
    </row>
    <row r="82" spans="1:5" ht="63" x14ac:dyDescent="0.25">
      <c r="A82" s="99" t="s">
        <v>101</v>
      </c>
      <c r="B82" s="100" t="s">
        <v>39</v>
      </c>
      <c r="C82" s="101">
        <v>35461.94</v>
      </c>
      <c r="D82" s="101">
        <v>3976.85</v>
      </c>
      <c r="E82" s="102">
        <v>248640</v>
      </c>
    </row>
    <row r="83" spans="1:5" ht="63" x14ac:dyDescent="0.25">
      <c r="A83" s="99" t="s">
        <v>102</v>
      </c>
      <c r="B83" s="100" t="s">
        <v>39</v>
      </c>
      <c r="C83" s="101">
        <v>3442.39</v>
      </c>
      <c r="D83" s="101">
        <v>0.56000000000000005</v>
      </c>
      <c r="E83" s="102">
        <v>0</v>
      </c>
    </row>
    <row r="84" spans="1:5" ht="63" x14ac:dyDescent="0.25">
      <c r="A84" s="99" t="s">
        <v>102</v>
      </c>
      <c r="B84" s="100" t="s">
        <v>103</v>
      </c>
      <c r="C84" s="101">
        <v>6574.54</v>
      </c>
      <c r="D84" s="101">
        <v>121.52</v>
      </c>
      <c r="E84" s="102">
        <v>0</v>
      </c>
    </row>
    <row r="85" spans="1:5" ht="31.5" x14ac:dyDescent="0.25">
      <c r="A85" s="99" t="s">
        <v>54</v>
      </c>
      <c r="B85" s="100" t="s">
        <v>7</v>
      </c>
      <c r="C85" s="101">
        <v>1113.33</v>
      </c>
      <c r="D85" s="101">
        <v>159.16</v>
      </c>
      <c r="E85" s="102">
        <v>0</v>
      </c>
    </row>
    <row r="86" spans="1:5" ht="47.25" x14ac:dyDescent="0.25">
      <c r="A86" s="99" t="s">
        <v>87</v>
      </c>
      <c r="B86" s="100" t="s">
        <v>98</v>
      </c>
      <c r="C86" s="101">
        <v>21.81</v>
      </c>
      <c r="D86" s="101">
        <v>3.31</v>
      </c>
      <c r="E86" s="102">
        <v>0</v>
      </c>
    </row>
    <row r="87" spans="1:5" ht="47.25" x14ac:dyDescent="0.25">
      <c r="A87" s="99" t="s">
        <v>104</v>
      </c>
      <c r="B87" s="100" t="s">
        <v>105</v>
      </c>
      <c r="C87" s="101">
        <v>978.15</v>
      </c>
      <c r="D87" s="101">
        <v>118.8</v>
      </c>
      <c r="E87" s="102">
        <v>0</v>
      </c>
    </row>
    <row r="88" spans="1:5" ht="63" x14ac:dyDescent="0.25">
      <c r="A88" s="99" t="s">
        <v>106</v>
      </c>
      <c r="B88" s="100" t="s">
        <v>7</v>
      </c>
      <c r="C88" s="101">
        <v>229.18</v>
      </c>
      <c r="D88" s="101">
        <v>32.840000000000003</v>
      </c>
      <c r="E88" s="102">
        <v>0</v>
      </c>
    </row>
    <row r="89" spans="1:5" ht="31.5" x14ac:dyDescent="0.25">
      <c r="A89" s="99" t="s">
        <v>107</v>
      </c>
      <c r="B89" s="100" t="s">
        <v>57</v>
      </c>
      <c r="C89" s="101">
        <v>584.28</v>
      </c>
      <c r="D89" s="101">
        <v>41.94</v>
      </c>
      <c r="E89" s="102">
        <v>0</v>
      </c>
    </row>
    <row r="90" spans="1:5" ht="110.25" x14ac:dyDescent="0.25">
      <c r="A90" s="99" t="s">
        <v>108</v>
      </c>
      <c r="B90" s="100" t="s">
        <v>109</v>
      </c>
      <c r="C90" s="101">
        <v>3273.24</v>
      </c>
      <c r="D90" s="101">
        <v>644.5</v>
      </c>
      <c r="E90" s="102">
        <v>23</v>
      </c>
    </row>
    <row r="91" spans="1:5" ht="31.5" x14ac:dyDescent="0.25">
      <c r="A91" s="99" t="s">
        <v>110</v>
      </c>
      <c r="B91" s="100" t="s">
        <v>7</v>
      </c>
      <c r="C91" s="101">
        <v>7619.91</v>
      </c>
      <c r="D91" s="101">
        <v>495</v>
      </c>
      <c r="E91" s="102">
        <v>0</v>
      </c>
    </row>
    <row r="92" spans="1:5" ht="110.25" x14ac:dyDescent="0.25">
      <c r="A92" s="99" t="s">
        <v>111</v>
      </c>
      <c r="B92" s="100" t="s">
        <v>21</v>
      </c>
      <c r="C92" s="101">
        <v>3592.28</v>
      </c>
      <c r="D92" s="101">
        <v>442</v>
      </c>
      <c r="E92" s="102">
        <v>0</v>
      </c>
    </row>
    <row r="93" spans="1:5" ht="47.25" x14ac:dyDescent="0.25">
      <c r="A93" s="99" t="s">
        <v>112</v>
      </c>
      <c r="B93" s="100" t="s">
        <v>21</v>
      </c>
      <c r="C93" s="101">
        <v>169300.53</v>
      </c>
      <c r="D93" s="101">
        <v>21072</v>
      </c>
      <c r="E93" s="102">
        <v>57658.05</v>
      </c>
    </row>
    <row r="94" spans="1:5" ht="47.25" x14ac:dyDescent="0.25">
      <c r="A94" s="99" t="s">
        <v>113</v>
      </c>
      <c r="B94" s="100" t="s">
        <v>114</v>
      </c>
      <c r="C94" s="101">
        <v>1081484.1399999999</v>
      </c>
      <c r="D94" s="101">
        <v>281285</v>
      </c>
      <c r="E94" s="102">
        <v>644526.96</v>
      </c>
    </row>
    <row r="95" spans="1:5" ht="63" x14ac:dyDescent="0.25">
      <c r="A95" s="99" t="s">
        <v>115</v>
      </c>
      <c r="B95" s="100" t="s">
        <v>9</v>
      </c>
      <c r="C95" s="101">
        <v>145712.35999999999</v>
      </c>
      <c r="D95" s="101">
        <v>18291</v>
      </c>
      <c r="E95" s="102">
        <v>56700</v>
      </c>
    </row>
    <row r="96" spans="1:5" ht="94.5" x14ac:dyDescent="0.25">
      <c r="A96" s="99" t="s">
        <v>116</v>
      </c>
      <c r="B96" s="100" t="s">
        <v>14</v>
      </c>
      <c r="C96" s="101">
        <v>25.2</v>
      </c>
      <c r="D96" s="101">
        <v>0.77</v>
      </c>
      <c r="E96" s="102">
        <v>3</v>
      </c>
    </row>
    <row r="97" spans="1:5" ht="63" x14ac:dyDescent="0.25">
      <c r="A97" s="99" t="s">
        <v>117</v>
      </c>
      <c r="B97" s="100" t="s">
        <v>21</v>
      </c>
      <c r="C97" s="101">
        <v>8483.14</v>
      </c>
      <c r="D97" s="101">
        <v>295</v>
      </c>
      <c r="E97" s="102">
        <v>0</v>
      </c>
    </row>
    <row r="98" spans="1:5" ht="47.25" x14ac:dyDescent="0.25">
      <c r="A98" s="99" t="s">
        <v>91</v>
      </c>
      <c r="B98" s="100" t="s">
        <v>7</v>
      </c>
      <c r="C98" s="101">
        <v>20418.66</v>
      </c>
      <c r="D98" s="101">
        <v>1472.33</v>
      </c>
      <c r="E98" s="102">
        <v>0</v>
      </c>
    </row>
    <row r="99" spans="1:5" ht="31.5" x14ac:dyDescent="0.25">
      <c r="A99" s="99" t="s">
        <v>118</v>
      </c>
      <c r="B99" s="100" t="s">
        <v>19</v>
      </c>
      <c r="C99" s="101">
        <v>1039.53</v>
      </c>
      <c r="D99" s="101">
        <v>332.21</v>
      </c>
      <c r="E99" s="102">
        <v>0</v>
      </c>
    </row>
    <row r="100" spans="1:5" ht="94.5" x14ac:dyDescent="0.25">
      <c r="A100" s="99" t="s">
        <v>119</v>
      </c>
      <c r="B100" s="100" t="s">
        <v>34</v>
      </c>
      <c r="C100" s="101">
        <v>19007.59</v>
      </c>
      <c r="D100" s="101">
        <v>186.1</v>
      </c>
      <c r="E100" s="102">
        <v>0</v>
      </c>
    </row>
    <row r="101" spans="1:5" ht="47.25" x14ac:dyDescent="0.25">
      <c r="A101" s="99" t="s">
        <v>120</v>
      </c>
      <c r="B101" s="100" t="s">
        <v>17</v>
      </c>
      <c r="C101" s="101">
        <v>58438.46</v>
      </c>
      <c r="D101" s="101">
        <v>21600</v>
      </c>
      <c r="E101" s="102">
        <v>0</v>
      </c>
    </row>
    <row r="102" spans="1:5" ht="78.75" x14ac:dyDescent="0.25">
      <c r="A102" s="99" t="s">
        <v>121</v>
      </c>
      <c r="B102" s="100" t="s">
        <v>21</v>
      </c>
      <c r="C102" s="101">
        <v>55173.78</v>
      </c>
      <c r="D102" s="101">
        <v>18097.23</v>
      </c>
      <c r="E102" s="102">
        <v>0</v>
      </c>
    </row>
    <row r="103" spans="1:5" ht="31.5" x14ac:dyDescent="0.25">
      <c r="A103" s="99" t="s">
        <v>122</v>
      </c>
      <c r="B103" s="100" t="s">
        <v>14</v>
      </c>
      <c r="C103" s="101">
        <v>2203.8000000000002</v>
      </c>
      <c r="D103" s="101">
        <v>415.16</v>
      </c>
      <c r="E103" s="102">
        <v>0</v>
      </c>
    </row>
    <row r="104" spans="1:5" ht="31.5" x14ac:dyDescent="0.25">
      <c r="A104" s="99" t="s">
        <v>123</v>
      </c>
      <c r="B104" s="100" t="s">
        <v>57</v>
      </c>
      <c r="C104" s="101">
        <v>93.66</v>
      </c>
      <c r="D104" s="101">
        <v>6.46</v>
      </c>
      <c r="E104" s="102">
        <v>0</v>
      </c>
    </row>
    <row r="105" spans="1:5" ht="94.5" x14ac:dyDescent="0.25">
      <c r="A105" s="99" t="s">
        <v>124</v>
      </c>
      <c r="B105" s="100" t="s">
        <v>5</v>
      </c>
      <c r="C105" s="101">
        <v>658.59</v>
      </c>
      <c r="D105" s="101">
        <v>38.82</v>
      </c>
      <c r="E105" s="102">
        <v>0</v>
      </c>
    </row>
    <row r="106" spans="1:5" ht="31.5" x14ac:dyDescent="0.25">
      <c r="A106" s="99" t="s">
        <v>75</v>
      </c>
      <c r="B106" s="100" t="s">
        <v>14</v>
      </c>
      <c r="C106" s="101">
        <v>72.63</v>
      </c>
      <c r="D106" s="101">
        <v>2.74</v>
      </c>
      <c r="E106" s="102">
        <v>0</v>
      </c>
    </row>
    <row r="107" spans="1:5" ht="31.5" x14ac:dyDescent="0.25">
      <c r="A107" s="99" t="s">
        <v>75</v>
      </c>
      <c r="B107" s="100" t="s">
        <v>45</v>
      </c>
      <c r="C107" s="101">
        <v>152.6</v>
      </c>
      <c r="D107" s="101">
        <v>0.3</v>
      </c>
      <c r="E107" s="102">
        <v>0</v>
      </c>
    </row>
    <row r="108" spans="1:5" ht="31.5" x14ac:dyDescent="0.25">
      <c r="A108" s="99" t="s">
        <v>75</v>
      </c>
      <c r="B108" s="100" t="s">
        <v>62</v>
      </c>
      <c r="C108" s="101">
        <v>34.19</v>
      </c>
      <c r="D108" s="101">
        <v>0.04</v>
      </c>
      <c r="E108" s="102">
        <v>0</v>
      </c>
    </row>
    <row r="109" spans="1:5" ht="78.75" x14ac:dyDescent="0.25">
      <c r="A109" s="99" t="s">
        <v>125</v>
      </c>
      <c r="B109" s="100" t="s">
        <v>21</v>
      </c>
      <c r="C109" s="101">
        <v>2735.25</v>
      </c>
      <c r="D109" s="101">
        <v>207.8</v>
      </c>
      <c r="E109" s="102">
        <v>0</v>
      </c>
    </row>
    <row r="110" spans="1:5" ht="47.25" x14ac:dyDescent="0.25">
      <c r="A110" s="99" t="s">
        <v>126</v>
      </c>
      <c r="B110" s="100" t="s">
        <v>127</v>
      </c>
      <c r="C110" s="101">
        <v>165.26</v>
      </c>
      <c r="D110" s="101">
        <v>17.2</v>
      </c>
      <c r="E110" s="102">
        <v>0</v>
      </c>
    </row>
    <row r="111" spans="1:5" ht="47.25" x14ac:dyDescent="0.25">
      <c r="A111" s="99" t="s">
        <v>126</v>
      </c>
      <c r="B111" s="100" t="s">
        <v>27</v>
      </c>
      <c r="C111" s="101">
        <v>504.35</v>
      </c>
      <c r="D111" s="101">
        <v>26.32</v>
      </c>
      <c r="E111" s="102">
        <v>0</v>
      </c>
    </row>
    <row r="112" spans="1:5" ht="47.25" x14ac:dyDescent="0.25">
      <c r="A112" s="99" t="s">
        <v>126</v>
      </c>
      <c r="B112" s="100" t="s">
        <v>17</v>
      </c>
      <c r="C112" s="101">
        <v>402.52</v>
      </c>
      <c r="D112" s="101">
        <v>0.78</v>
      </c>
      <c r="E112" s="102">
        <v>0</v>
      </c>
    </row>
    <row r="113" spans="1:5" ht="47.25" x14ac:dyDescent="0.25">
      <c r="A113" s="99" t="s">
        <v>126</v>
      </c>
      <c r="B113" s="100" t="s">
        <v>39</v>
      </c>
      <c r="C113" s="101">
        <v>4394.55</v>
      </c>
      <c r="D113" s="101">
        <v>399.76</v>
      </c>
      <c r="E113" s="102">
        <v>0</v>
      </c>
    </row>
    <row r="114" spans="1:5" ht="47.25" x14ac:dyDescent="0.25">
      <c r="A114" s="99" t="s">
        <v>126</v>
      </c>
      <c r="B114" s="100" t="s">
        <v>128</v>
      </c>
      <c r="C114" s="101">
        <v>4594.1099999999997</v>
      </c>
      <c r="D114" s="101">
        <v>1250.48</v>
      </c>
      <c r="E114" s="102">
        <v>0</v>
      </c>
    </row>
    <row r="115" spans="1:5" ht="47.25" x14ac:dyDescent="0.25">
      <c r="A115" s="99" t="s">
        <v>126</v>
      </c>
      <c r="B115" s="100" t="s">
        <v>109</v>
      </c>
      <c r="C115" s="101">
        <v>5.8</v>
      </c>
      <c r="D115" s="101">
        <v>0.02</v>
      </c>
      <c r="E115" s="102">
        <v>0</v>
      </c>
    </row>
    <row r="116" spans="1:5" ht="47.25" x14ac:dyDescent="0.25">
      <c r="A116" s="99" t="s">
        <v>91</v>
      </c>
      <c r="B116" s="100" t="s">
        <v>62</v>
      </c>
      <c r="C116" s="101">
        <v>43.49</v>
      </c>
      <c r="D116" s="101">
        <v>0.02</v>
      </c>
      <c r="E116" s="102">
        <v>0</v>
      </c>
    </row>
    <row r="117" spans="1:5" ht="126" x14ac:dyDescent="0.25">
      <c r="A117" s="99" t="s">
        <v>129</v>
      </c>
      <c r="B117" s="100" t="s">
        <v>7</v>
      </c>
      <c r="C117" s="101">
        <v>57714.47</v>
      </c>
      <c r="D117" s="101">
        <v>3244.56</v>
      </c>
      <c r="E117" s="102">
        <v>0</v>
      </c>
    </row>
    <row r="118" spans="1:5" ht="63" x14ac:dyDescent="0.25">
      <c r="A118" s="99" t="s">
        <v>130</v>
      </c>
      <c r="B118" s="100" t="s">
        <v>67</v>
      </c>
      <c r="C118" s="101">
        <v>45329.89</v>
      </c>
      <c r="D118" s="101">
        <v>37582</v>
      </c>
      <c r="E118" s="102">
        <v>0</v>
      </c>
    </row>
    <row r="119" spans="1:5" ht="63" x14ac:dyDescent="0.25">
      <c r="A119" s="99" t="s">
        <v>131</v>
      </c>
      <c r="B119" s="100" t="s">
        <v>105</v>
      </c>
      <c r="C119" s="101">
        <v>54623.05</v>
      </c>
      <c r="D119" s="101">
        <v>32000</v>
      </c>
      <c r="E119" s="102">
        <v>0</v>
      </c>
    </row>
    <row r="120" spans="1:5" ht="63" x14ac:dyDescent="0.25">
      <c r="A120" s="99" t="s">
        <v>131</v>
      </c>
      <c r="B120" s="100" t="s">
        <v>17</v>
      </c>
      <c r="C120" s="101">
        <v>15786.72</v>
      </c>
      <c r="D120" s="101">
        <v>4000</v>
      </c>
      <c r="E120" s="102">
        <v>0</v>
      </c>
    </row>
    <row r="121" spans="1:5" ht="126" x14ac:dyDescent="0.25">
      <c r="A121" s="99" t="s">
        <v>132</v>
      </c>
      <c r="B121" s="100" t="s">
        <v>21</v>
      </c>
      <c r="C121" s="101">
        <v>371.87</v>
      </c>
      <c r="D121" s="101">
        <v>78.36</v>
      </c>
      <c r="E121" s="102">
        <v>45</v>
      </c>
    </row>
    <row r="122" spans="1:5" ht="63" x14ac:dyDescent="0.25">
      <c r="A122" s="99" t="s">
        <v>133</v>
      </c>
      <c r="B122" s="100" t="s">
        <v>57</v>
      </c>
      <c r="C122" s="101">
        <v>1424.55</v>
      </c>
      <c r="D122" s="101">
        <v>145.65</v>
      </c>
      <c r="E122" s="102">
        <v>67.5</v>
      </c>
    </row>
    <row r="123" spans="1:5" ht="110.25" x14ac:dyDescent="0.25">
      <c r="A123" s="99" t="s">
        <v>134</v>
      </c>
      <c r="B123" s="100" t="s">
        <v>23</v>
      </c>
      <c r="C123" s="101">
        <v>2842.76</v>
      </c>
      <c r="D123" s="101">
        <v>280</v>
      </c>
      <c r="E123" s="102">
        <v>0</v>
      </c>
    </row>
    <row r="124" spans="1:5" ht="63" x14ac:dyDescent="0.25">
      <c r="A124" s="99" t="s">
        <v>135</v>
      </c>
      <c r="B124" s="100" t="s">
        <v>21</v>
      </c>
      <c r="C124" s="101">
        <v>57839.37</v>
      </c>
      <c r="D124" s="101">
        <v>11056.1</v>
      </c>
      <c r="E124" s="102">
        <v>0</v>
      </c>
    </row>
    <row r="125" spans="1:5" ht="15.75" x14ac:dyDescent="0.25">
      <c r="A125" s="99" t="s">
        <v>136</v>
      </c>
      <c r="B125" s="100" t="s">
        <v>21</v>
      </c>
      <c r="C125" s="101">
        <v>360.09</v>
      </c>
      <c r="D125" s="101">
        <v>25</v>
      </c>
      <c r="E125" s="102">
        <v>0</v>
      </c>
    </row>
    <row r="126" spans="1:5" ht="47.25" x14ac:dyDescent="0.25">
      <c r="A126" s="99" t="s">
        <v>137</v>
      </c>
      <c r="B126" s="100" t="s">
        <v>30</v>
      </c>
      <c r="C126" s="101">
        <v>15772.55</v>
      </c>
      <c r="D126" s="101">
        <v>62.4</v>
      </c>
      <c r="E126" s="102">
        <v>0</v>
      </c>
    </row>
    <row r="127" spans="1:5" ht="94.5" x14ac:dyDescent="0.25">
      <c r="A127" s="99" t="s">
        <v>138</v>
      </c>
      <c r="B127" s="100" t="s">
        <v>67</v>
      </c>
      <c r="C127" s="101">
        <v>31130.240000000002</v>
      </c>
      <c r="D127" s="101">
        <v>4410</v>
      </c>
      <c r="E127" s="102">
        <v>0</v>
      </c>
    </row>
    <row r="128" spans="1:5" ht="31.5" x14ac:dyDescent="0.25">
      <c r="A128" s="99" t="s">
        <v>139</v>
      </c>
      <c r="B128" s="100" t="s">
        <v>21</v>
      </c>
      <c r="C128" s="101">
        <v>1544.41</v>
      </c>
      <c r="D128" s="101">
        <v>8.8800000000000008</v>
      </c>
      <c r="E128" s="102">
        <v>0</v>
      </c>
    </row>
    <row r="129" spans="1:5" ht="47.25" x14ac:dyDescent="0.25">
      <c r="A129" s="99" t="s">
        <v>140</v>
      </c>
      <c r="B129" s="100" t="s">
        <v>21</v>
      </c>
      <c r="C129" s="101">
        <v>8818.6200000000008</v>
      </c>
      <c r="D129" s="101">
        <v>65.75</v>
      </c>
      <c r="E129" s="102">
        <v>281</v>
      </c>
    </row>
    <row r="130" spans="1:5" ht="110.25" x14ac:dyDescent="0.25">
      <c r="A130" s="99" t="s">
        <v>141</v>
      </c>
      <c r="B130" s="100" t="s">
        <v>80</v>
      </c>
      <c r="C130" s="101">
        <v>88355.42</v>
      </c>
      <c r="D130" s="101">
        <v>3426</v>
      </c>
      <c r="E130" s="102">
        <v>5</v>
      </c>
    </row>
    <row r="131" spans="1:5" ht="157.5" x14ac:dyDescent="0.25">
      <c r="A131" s="99" t="s">
        <v>142</v>
      </c>
      <c r="B131" s="100" t="s">
        <v>98</v>
      </c>
      <c r="C131" s="101">
        <v>149.79</v>
      </c>
      <c r="D131" s="101">
        <v>5.9</v>
      </c>
      <c r="E131" s="102">
        <v>0</v>
      </c>
    </row>
    <row r="132" spans="1:5" ht="126" x14ac:dyDescent="0.25">
      <c r="A132" s="99" t="s">
        <v>143</v>
      </c>
      <c r="B132" s="100" t="s">
        <v>114</v>
      </c>
      <c r="C132" s="101">
        <v>196909.81</v>
      </c>
      <c r="D132" s="101">
        <v>95469</v>
      </c>
      <c r="E132" s="102">
        <v>0</v>
      </c>
    </row>
    <row r="133" spans="1:5" ht="31.5" x14ac:dyDescent="0.25">
      <c r="A133" s="99" t="s">
        <v>144</v>
      </c>
      <c r="B133" s="100" t="s">
        <v>27</v>
      </c>
      <c r="C133" s="101">
        <v>812.43</v>
      </c>
      <c r="D133" s="101">
        <v>59.58</v>
      </c>
      <c r="E133" s="102">
        <v>0</v>
      </c>
    </row>
    <row r="134" spans="1:5" ht="31.5" x14ac:dyDescent="0.25">
      <c r="A134" s="99" t="s">
        <v>145</v>
      </c>
      <c r="B134" s="100" t="s">
        <v>67</v>
      </c>
      <c r="C134" s="101">
        <v>4273.5</v>
      </c>
      <c r="D134" s="101">
        <v>38.18</v>
      </c>
      <c r="E134" s="102">
        <v>0</v>
      </c>
    </row>
    <row r="135" spans="1:5" ht="63" x14ac:dyDescent="0.25">
      <c r="A135" s="99" t="s">
        <v>146</v>
      </c>
      <c r="B135" s="100" t="s">
        <v>47</v>
      </c>
      <c r="C135" s="101">
        <v>10.78</v>
      </c>
      <c r="D135" s="101">
        <v>0.4</v>
      </c>
      <c r="E135" s="102">
        <v>0</v>
      </c>
    </row>
    <row r="136" spans="1:5" ht="47.25" x14ac:dyDescent="0.25">
      <c r="A136" s="99" t="s">
        <v>147</v>
      </c>
      <c r="B136" s="100" t="s">
        <v>21</v>
      </c>
      <c r="C136" s="101">
        <v>160.13</v>
      </c>
      <c r="D136" s="101">
        <v>22</v>
      </c>
      <c r="E136" s="102">
        <v>0</v>
      </c>
    </row>
    <row r="137" spans="1:5" ht="141.75" x14ac:dyDescent="0.25">
      <c r="A137" s="99" t="s">
        <v>148</v>
      </c>
      <c r="B137" s="100" t="s">
        <v>105</v>
      </c>
      <c r="C137" s="101">
        <v>2802.55</v>
      </c>
      <c r="D137" s="101">
        <v>373.39</v>
      </c>
      <c r="E137" s="102">
        <v>237</v>
      </c>
    </row>
    <row r="138" spans="1:5" ht="141.75" x14ac:dyDescent="0.25">
      <c r="A138" s="99" t="s">
        <v>149</v>
      </c>
      <c r="B138" s="100" t="s">
        <v>14</v>
      </c>
      <c r="C138" s="101">
        <v>4111.25</v>
      </c>
      <c r="D138" s="101">
        <v>347.05</v>
      </c>
      <c r="E138" s="102">
        <v>1505</v>
      </c>
    </row>
    <row r="139" spans="1:5" ht="78.75" x14ac:dyDescent="0.25">
      <c r="A139" s="99" t="s">
        <v>150</v>
      </c>
      <c r="B139" s="100" t="s">
        <v>21</v>
      </c>
      <c r="C139" s="101">
        <v>4698.57</v>
      </c>
      <c r="D139" s="101">
        <v>77.39</v>
      </c>
      <c r="E139" s="102">
        <v>0</v>
      </c>
    </row>
    <row r="140" spans="1:5" ht="63" x14ac:dyDescent="0.25">
      <c r="A140" s="99" t="s">
        <v>151</v>
      </c>
      <c r="B140" s="100" t="s">
        <v>7</v>
      </c>
      <c r="C140" s="101">
        <v>18014.7</v>
      </c>
      <c r="D140" s="101">
        <v>520</v>
      </c>
      <c r="E140" s="102">
        <v>0</v>
      </c>
    </row>
    <row r="141" spans="1:5" ht="94.5" x14ac:dyDescent="0.25">
      <c r="A141" s="99" t="s">
        <v>152</v>
      </c>
      <c r="B141" s="100" t="s">
        <v>5</v>
      </c>
      <c r="C141" s="101">
        <v>18.45</v>
      </c>
      <c r="D141" s="101">
        <v>0.05</v>
      </c>
      <c r="E141" s="102">
        <v>0</v>
      </c>
    </row>
    <row r="142" spans="1:5" ht="47.25" x14ac:dyDescent="0.25">
      <c r="A142" s="99" t="s">
        <v>153</v>
      </c>
      <c r="B142" s="100" t="s">
        <v>30</v>
      </c>
      <c r="C142" s="101">
        <v>56438.720000000001</v>
      </c>
      <c r="D142" s="101">
        <v>85157.56</v>
      </c>
      <c r="E142" s="102">
        <v>82524.100000000006</v>
      </c>
    </row>
    <row r="143" spans="1:5" ht="31.5" x14ac:dyDescent="0.25">
      <c r="A143" s="99" t="s">
        <v>154</v>
      </c>
      <c r="B143" s="100" t="s">
        <v>7</v>
      </c>
      <c r="C143" s="101">
        <v>18422.59</v>
      </c>
      <c r="D143" s="101">
        <v>3000</v>
      </c>
      <c r="E143" s="102">
        <v>0</v>
      </c>
    </row>
    <row r="144" spans="1:5" ht="63" x14ac:dyDescent="0.25">
      <c r="A144" s="99" t="s">
        <v>155</v>
      </c>
      <c r="B144" s="100" t="s">
        <v>14</v>
      </c>
      <c r="C144" s="101">
        <v>37001.410000000003</v>
      </c>
      <c r="D144" s="101">
        <v>10449.18</v>
      </c>
      <c r="E144" s="102">
        <v>0</v>
      </c>
    </row>
    <row r="145" spans="1:5" ht="63" x14ac:dyDescent="0.25">
      <c r="A145" s="99" t="s">
        <v>156</v>
      </c>
      <c r="B145" s="100" t="s">
        <v>21</v>
      </c>
      <c r="C145" s="101">
        <v>24331.13</v>
      </c>
      <c r="D145" s="101">
        <v>6820</v>
      </c>
      <c r="E145" s="102">
        <v>0</v>
      </c>
    </row>
    <row r="146" spans="1:5" ht="63" x14ac:dyDescent="0.25">
      <c r="A146" s="99" t="s">
        <v>157</v>
      </c>
      <c r="B146" s="100" t="s">
        <v>21</v>
      </c>
      <c r="C146" s="101">
        <v>53090.12</v>
      </c>
      <c r="D146" s="101">
        <v>22680</v>
      </c>
      <c r="E146" s="102">
        <v>0</v>
      </c>
    </row>
    <row r="147" spans="1:5" ht="47.25" x14ac:dyDescent="0.25">
      <c r="A147" s="99" t="s">
        <v>158</v>
      </c>
      <c r="B147" s="100" t="s">
        <v>76</v>
      </c>
      <c r="C147" s="101">
        <v>108082.51</v>
      </c>
      <c r="D147" s="101">
        <v>26280</v>
      </c>
      <c r="E147" s="102">
        <v>0</v>
      </c>
    </row>
    <row r="148" spans="1:5" ht="63" x14ac:dyDescent="0.25">
      <c r="A148" s="99" t="s">
        <v>159</v>
      </c>
      <c r="B148" s="100" t="s">
        <v>67</v>
      </c>
      <c r="C148" s="101">
        <v>44900.66</v>
      </c>
      <c r="D148" s="101">
        <v>9782.42</v>
      </c>
      <c r="E148" s="102">
        <v>0</v>
      </c>
    </row>
    <row r="149" spans="1:5" ht="141.75" x14ac:dyDescent="0.25">
      <c r="A149" s="99" t="s">
        <v>160</v>
      </c>
      <c r="B149" s="100" t="s">
        <v>21</v>
      </c>
      <c r="C149" s="101">
        <v>218826.67</v>
      </c>
      <c r="D149" s="101">
        <v>7208.46</v>
      </c>
      <c r="E149" s="102">
        <v>0</v>
      </c>
    </row>
    <row r="150" spans="1:5" ht="31.5" x14ac:dyDescent="0.25">
      <c r="A150" s="99" t="s">
        <v>161</v>
      </c>
      <c r="B150" s="100" t="s">
        <v>39</v>
      </c>
      <c r="C150" s="101">
        <v>48.7</v>
      </c>
      <c r="D150" s="101">
        <v>2.66</v>
      </c>
      <c r="E150" s="102">
        <v>0</v>
      </c>
    </row>
    <row r="151" spans="1:5" ht="63" x14ac:dyDescent="0.25">
      <c r="A151" s="99" t="s">
        <v>102</v>
      </c>
      <c r="B151" s="100" t="s">
        <v>105</v>
      </c>
      <c r="C151" s="101">
        <v>1278</v>
      </c>
      <c r="D151" s="101">
        <v>6.9</v>
      </c>
      <c r="E151" s="102">
        <v>0</v>
      </c>
    </row>
    <row r="152" spans="1:5" ht="63" x14ac:dyDescent="0.25">
      <c r="A152" s="99" t="s">
        <v>102</v>
      </c>
      <c r="B152" s="100" t="s">
        <v>17</v>
      </c>
      <c r="C152" s="101">
        <v>3564.22</v>
      </c>
      <c r="D152" s="101">
        <v>1.8</v>
      </c>
      <c r="E152" s="102">
        <v>0</v>
      </c>
    </row>
    <row r="153" spans="1:5" ht="63" x14ac:dyDescent="0.25">
      <c r="A153" s="99" t="s">
        <v>162</v>
      </c>
      <c r="B153" s="100" t="s">
        <v>109</v>
      </c>
      <c r="C153" s="101">
        <v>136.46</v>
      </c>
      <c r="D153" s="101">
        <v>1.01</v>
      </c>
      <c r="E153" s="102">
        <v>0</v>
      </c>
    </row>
    <row r="154" spans="1:5" ht="63" x14ac:dyDescent="0.25">
      <c r="A154" s="99" t="s">
        <v>163</v>
      </c>
      <c r="B154" s="100" t="s">
        <v>127</v>
      </c>
      <c r="C154" s="101">
        <v>395.77</v>
      </c>
      <c r="D154" s="101">
        <v>0.14000000000000001</v>
      </c>
      <c r="E154" s="102">
        <v>0</v>
      </c>
    </row>
    <row r="155" spans="1:5" ht="47.25" x14ac:dyDescent="0.25">
      <c r="A155" s="99" t="s">
        <v>164</v>
      </c>
      <c r="B155" s="100" t="s">
        <v>7</v>
      </c>
      <c r="C155" s="101">
        <v>49635.27</v>
      </c>
      <c r="D155" s="101">
        <v>8097</v>
      </c>
      <c r="E155" s="102">
        <v>0</v>
      </c>
    </row>
    <row r="156" spans="1:5" ht="31.5" x14ac:dyDescent="0.25">
      <c r="A156" s="99" t="s">
        <v>165</v>
      </c>
      <c r="B156" s="100" t="s">
        <v>34</v>
      </c>
      <c r="C156" s="101">
        <v>818.04</v>
      </c>
      <c r="D156" s="101">
        <v>0.37</v>
      </c>
      <c r="E156" s="102">
        <v>0</v>
      </c>
    </row>
    <row r="157" spans="1:5" ht="47.25" x14ac:dyDescent="0.25">
      <c r="A157" s="99" t="s">
        <v>166</v>
      </c>
      <c r="B157" s="100" t="s">
        <v>67</v>
      </c>
      <c r="C157" s="101">
        <v>7.82</v>
      </c>
      <c r="D157" s="101">
        <v>0.25</v>
      </c>
      <c r="E157" s="102">
        <v>0</v>
      </c>
    </row>
    <row r="158" spans="1:5" ht="63" x14ac:dyDescent="0.25">
      <c r="A158" s="99" t="s">
        <v>146</v>
      </c>
      <c r="B158" s="100" t="s">
        <v>127</v>
      </c>
      <c r="C158" s="101">
        <v>12.99</v>
      </c>
      <c r="D158" s="101">
        <v>0.45</v>
      </c>
      <c r="E158" s="102">
        <v>0</v>
      </c>
    </row>
    <row r="159" spans="1:5" ht="63" x14ac:dyDescent="0.25">
      <c r="A159" s="99" t="s">
        <v>167</v>
      </c>
      <c r="B159" s="100" t="s">
        <v>127</v>
      </c>
      <c r="C159" s="101">
        <v>121.28</v>
      </c>
      <c r="D159" s="101">
        <v>4.67</v>
      </c>
      <c r="E159" s="102">
        <v>0</v>
      </c>
    </row>
    <row r="160" spans="1:5" ht="63" x14ac:dyDescent="0.25">
      <c r="A160" s="99" t="s">
        <v>167</v>
      </c>
      <c r="B160" s="100" t="s">
        <v>76</v>
      </c>
      <c r="C160" s="101">
        <v>814.06</v>
      </c>
      <c r="D160" s="101">
        <v>240</v>
      </c>
      <c r="E160" s="102">
        <v>0</v>
      </c>
    </row>
    <row r="161" spans="1:5" ht="63" x14ac:dyDescent="0.25">
      <c r="A161" s="99" t="s">
        <v>167</v>
      </c>
      <c r="B161" s="100" t="s">
        <v>47</v>
      </c>
      <c r="C161" s="101">
        <v>13.48</v>
      </c>
      <c r="D161" s="101">
        <v>0.45</v>
      </c>
      <c r="E161" s="102">
        <v>0</v>
      </c>
    </row>
    <row r="162" spans="1:5" ht="63" x14ac:dyDescent="0.25">
      <c r="A162" s="99" t="s">
        <v>168</v>
      </c>
      <c r="B162" s="100" t="s">
        <v>127</v>
      </c>
      <c r="C162" s="101">
        <v>82.68</v>
      </c>
      <c r="D162" s="101">
        <v>3.71</v>
      </c>
      <c r="E162" s="102">
        <v>0</v>
      </c>
    </row>
    <row r="163" spans="1:5" ht="141.75" x14ac:dyDescent="0.25">
      <c r="A163" s="99" t="s">
        <v>169</v>
      </c>
      <c r="B163" s="100" t="s">
        <v>39</v>
      </c>
      <c r="C163" s="101">
        <v>1891.97</v>
      </c>
      <c r="D163" s="101">
        <v>450.79</v>
      </c>
      <c r="E163" s="102">
        <v>26.24</v>
      </c>
    </row>
    <row r="164" spans="1:5" ht="47.25" x14ac:dyDescent="0.25">
      <c r="A164" s="99" t="s">
        <v>170</v>
      </c>
      <c r="B164" s="100" t="s">
        <v>114</v>
      </c>
      <c r="C164" s="101">
        <v>96.9</v>
      </c>
      <c r="D164" s="101">
        <v>11.68</v>
      </c>
      <c r="E164" s="102">
        <v>0</v>
      </c>
    </row>
    <row r="165" spans="1:5" ht="31.5" x14ac:dyDescent="0.25">
      <c r="A165" s="99" t="s">
        <v>171</v>
      </c>
      <c r="B165" s="100" t="s">
        <v>14</v>
      </c>
      <c r="C165" s="101">
        <v>41.3</v>
      </c>
      <c r="D165" s="101">
        <v>2.1</v>
      </c>
      <c r="E165" s="102">
        <v>5</v>
      </c>
    </row>
    <row r="166" spans="1:5" ht="94.5" x14ac:dyDescent="0.25">
      <c r="A166" s="99" t="s">
        <v>152</v>
      </c>
      <c r="B166" s="100" t="s">
        <v>105</v>
      </c>
      <c r="C166" s="101">
        <v>876.05</v>
      </c>
      <c r="D166" s="101">
        <v>4.2</v>
      </c>
      <c r="E166" s="102">
        <v>0</v>
      </c>
    </row>
    <row r="167" spans="1:5" ht="63" x14ac:dyDescent="0.25">
      <c r="A167" s="99" t="s">
        <v>172</v>
      </c>
      <c r="B167" s="100" t="s">
        <v>173</v>
      </c>
      <c r="C167" s="101">
        <v>13759.09</v>
      </c>
      <c r="D167" s="101">
        <v>1630</v>
      </c>
      <c r="E167" s="102">
        <v>0</v>
      </c>
    </row>
    <row r="168" spans="1:5" ht="63" x14ac:dyDescent="0.25">
      <c r="A168" s="99" t="s">
        <v>172</v>
      </c>
      <c r="B168" s="100" t="s">
        <v>98</v>
      </c>
      <c r="C168" s="101">
        <v>6228.08</v>
      </c>
      <c r="D168" s="101">
        <v>1183.33</v>
      </c>
      <c r="E168" s="102">
        <v>0</v>
      </c>
    </row>
    <row r="169" spans="1:5" ht="15.75" x14ac:dyDescent="0.25">
      <c r="A169" s="99" t="s">
        <v>174</v>
      </c>
      <c r="B169" s="100" t="s">
        <v>7</v>
      </c>
      <c r="C169" s="101">
        <v>22801.47</v>
      </c>
      <c r="D169" s="101">
        <v>8000</v>
      </c>
      <c r="E169" s="102">
        <v>0</v>
      </c>
    </row>
    <row r="170" spans="1:5" ht="31.5" x14ac:dyDescent="0.25">
      <c r="A170" s="99" t="s">
        <v>175</v>
      </c>
      <c r="B170" s="100" t="s">
        <v>103</v>
      </c>
      <c r="C170" s="101">
        <v>74717.399999999994</v>
      </c>
      <c r="D170" s="101">
        <v>7285</v>
      </c>
      <c r="E170" s="102">
        <v>0</v>
      </c>
    </row>
    <row r="171" spans="1:5" ht="47.25" x14ac:dyDescent="0.25">
      <c r="A171" s="99" t="s">
        <v>176</v>
      </c>
      <c r="B171" s="100" t="s">
        <v>7</v>
      </c>
      <c r="C171" s="101">
        <v>29358.55</v>
      </c>
      <c r="D171" s="101">
        <v>5832</v>
      </c>
      <c r="E171" s="102">
        <v>0</v>
      </c>
    </row>
    <row r="172" spans="1:5" ht="94.5" x14ac:dyDescent="0.25">
      <c r="A172" s="99" t="s">
        <v>177</v>
      </c>
      <c r="B172" s="100" t="s">
        <v>127</v>
      </c>
      <c r="C172" s="101">
        <v>26342.13</v>
      </c>
      <c r="D172" s="101">
        <v>5712</v>
      </c>
      <c r="E172" s="102">
        <v>0</v>
      </c>
    </row>
    <row r="173" spans="1:5" ht="47.25" x14ac:dyDescent="0.25">
      <c r="A173" s="99" t="s">
        <v>178</v>
      </c>
      <c r="B173" s="100" t="s">
        <v>179</v>
      </c>
      <c r="C173" s="101">
        <v>311732.69</v>
      </c>
      <c r="D173" s="101">
        <v>156240</v>
      </c>
      <c r="E173" s="102">
        <v>0</v>
      </c>
    </row>
    <row r="174" spans="1:5" ht="141.75" x14ac:dyDescent="0.25">
      <c r="A174" s="99" t="s">
        <v>160</v>
      </c>
      <c r="B174" s="100" t="s">
        <v>62</v>
      </c>
      <c r="C174" s="101">
        <v>2.87</v>
      </c>
      <c r="D174" s="101">
        <v>0.02</v>
      </c>
      <c r="E174" s="102">
        <v>0</v>
      </c>
    </row>
    <row r="175" spans="1:5" ht="15.75" x14ac:dyDescent="0.25">
      <c r="A175" s="99" t="s">
        <v>180</v>
      </c>
      <c r="B175" s="100" t="s">
        <v>34</v>
      </c>
      <c r="C175" s="101">
        <v>104.6</v>
      </c>
      <c r="D175" s="101">
        <v>1.17</v>
      </c>
      <c r="E175" s="102">
        <v>0</v>
      </c>
    </row>
    <row r="176" spans="1:5" ht="15.75" x14ac:dyDescent="0.25">
      <c r="A176" s="99" t="s">
        <v>180</v>
      </c>
      <c r="B176" s="100" t="s">
        <v>109</v>
      </c>
      <c r="C176" s="101">
        <v>15.86</v>
      </c>
      <c r="D176" s="101">
        <v>0.32</v>
      </c>
      <c r="E176" s="102">
        <v>0</v>
      </c>
    </row>
    <row r="177" spans="1:5" ht="78.75" x14ac:dyDescent="0.25">
      <c r="A177" s="99" t="s">
        <v>181</v>
      </c>
      <c r="B177" s="100" t="s">
        <v>14</v>
      </c>
      <c r="C177" s="101">
        <v>76466.460000000006</v>
      </c>
      <c r="D177" s="101">
        <v>10044</v>
      </c>
      <c r="E177" s="102">
        <v>0</v>
      </c>
    </row>
    <row r="178" spans="1:5" ht="31.5" x14ac:dyDescent="0.25">
      <c r="A178" s="99" t="s">
        <v>182</v>
      </c>
      <c r="B178" s="100" t="s">
        <v>23</v>
      </c>
      <c r="C178" s="101">
        <v>173.13</v>
      </c>
      <c r="D178" s="101">
        <v>6.6</v>
      </c>
      <c r="E178" s="102">
        <v>0</v>
      </c>
    </row>
    <row r="179" spans="1:5" ht="78.75" x14ac:dyDescent="0.25">
      <c r="A179" s="99" t="s">
        <v>183</v>
      </c>
      <c r="B179" s="100" t="s">
        <v>21</v>
      </c>
      <c r="C179" s="101">
        <v>106.34</v>
      </c>
      <c r="D179" s="101">
        <v>24</v>
      </c>
      <c r="E179" s="102">
        <v>0</v>
      </c>
    </row>
    <row r="180" spans="1:5" ht="126" x14ac:dyDescent="0.25">
      <c r="A180" s="99" t="s">
        <v>184</v>
      </c>
      <c r="B180" s="100" t="s">
        <v>33</v>
      </c>
      <c r="C180" s="101">
        <v>16.670000000000002</v>
      </c>
      <c r="D180" s="101">
        <v>0.06</v>
      </c>
      <c r="E180" s="102">
        <v>0</v>
      </c>
    </row>
    <row r="181" spans="1:5" ht="94.5" x14ac:dyDescent="0.25">
      <c r="A181" s="99" t="s">
        <v>185</v>
      </c>
      <c r="B181" s="100" t="s">
        <v>21</v>
      </c>
      <c r="C181" s="101">
        <v>4487.6499999999996</v>
      </c>
      <c r="D181" s="101">
        <v>13.62</v>
      </c>
      <c r="E181" s="102">
        <v>0</v>
      </c>
    </row>
    <row r="182" spans="1:5" ht="94.5" x14ac:dyDescent="0.25">
      <c r="A182" s="99" t="s">
        <v>186</v>
      </c>
      <c r="B182" s="100" t="s">
        <v>7</v>
      </c>
      <c r="C182" s="101">
        <v>737.95</v>
      </c>
      <c r="D182" s="101">
        <v>140</v>
      </c>
      <c r="E182" s="102">
        <v>450</v>
      </c>
    </row>
    <row r="183" spans="1:5" ht="63" x14ac:dyDescent="0.25">
      <c r="A183" s="99" t="s">
        <v>187</v>
      </c>
      <c r="B183" s="100" t="s">
        <v>7</v>
      </c>
      <c r="C183" s="101">
        <v>41747.5</v>
      </c>
      <c r="D183" s="101">
        <v>14785.28</v>
      </c>
      <c r="E183" s="102">
        <v>0</v>
      </c>
    </row>
    <row r="184" spans="1:5" ht="31.5" x14ac:dyDescent="0.25">
      <c r="A184" s="99" t="s">
        <v>145</v>
      </c>
      <c r="B184" s="100" t="s">
        <v>48</v>
      </c>
      <c r="C184" s="101">
        <v>1132.17</v>
      </c>
      <c r="D184" s="101">
        <v>438.65</v>
      </c>
      <c r="E184" s="102">
        <v>0</v>
      </c>
    </row>
    <row r="185" spans="1:5" ht="31.5" x14ac:dyDescent="0.25">
      <c r="A185" s="99" t="s">
        <v>145</v>
      </c>
      <c r="B185" s="100" t="s">
        <v>33</v>
      </c>
      <c r="C185" s="101">
        <v>1615.96</v>
      </c>
      <c r="D185" s="101">
        <v>40.369999999999997</v>
      </c>
      <c r="E185" s="102">
        <v>0</v>
      </c>
    </row>
    <row r="186" spans="1:5" ht="78.75" x14ac:dyDescent="0.25">
      <c r="A186" s="99" t="s">
        <v>188</v>
      </c>
      <c r="B186" s="100" t="s">
        <v>7</v>
      </c>
      <c r="C186" s="101">
        <v>659.24</v>
      </c>
      <c r="D186" s="101">
        <v>4.46</v>
      </c>
      <c r="E186" s="102">
        <v>17</v>
      </c>
    </row>
    <row r="187" spans="1:5" ht="94.5" x14ac:dyDescent="0.25">
      <c r="A187" s="99" t="s">
        <v>189</v>
      </c>
      <c r="B187" s="100" t="s">
        <v>14</v>
      </c>
      <c r="C187" s="101">
        <v>16.18</v>
      </c>
      <c r="D187" s="101">
        <v>0.84</v>
      </c>
      <c r="E187" s="102">
        <v>4</v>
      </c>
    </row>
    <row r="188" spans="1:5" ht="94.5" x14ac:dyDescent="0.25">
      <c r="A188" s="99" t="s">
        <v>190</v>
      </c>
      <c r="B188" s="100" t="s">
        <v>17</v>
      </c>
      <c r="C188" s="101">
        <v>1584.98</v>
      </c>
      <c r="D188" s="101">
        <v>28.5</v>
      </c>
      <c r="E188" s="102">
        <v>0</v>
      </c>
    </row>
    <row r="189" spans="1:5" ht="47.25" x14ac:dyDescent="0.25">
      <c r="A189" s="99" t="s">
        <v>191</v>
      </c>
      <c r="B189" s="100" t="s">
        <v>98</v>
      </c>
      <c r="C189" s="101">
        <v>11647.09</v>
      </c>
      <c r="D189" s="101">
        <v>191.36</v>
      </c>
      <c r="E189" s="102">
        <v>0</v>
      </c>
    </row>
    <row r="190" spans="1:5" ht="47.25" x14ac:dyDescent="0.25">
      <c r="A190" s="99" t="s">
        <v>191</v>
      </c>
      <c r="B190" s="100" t="s">
        <v>76</v>
      </c>
      <c r="C190" s="101">
        <v>1902.22</v>
      </c>
      <c r="D190" s="101">
        <v>106.1</v>
      </c>
      <c r="E190" s="102">
        <v>0</v>
      </c>
    </row>
    <row r="191" spans="1:5" ht="157.5" x14ac:dyDescent="0.25">
      <c r="A191" s="99" t="s">
        <v>192</v>
      </c>
      <c r="B191" s="100" t="s">
        <v>67</v>
      </c>
      <c r="C191" s="101">
        <v>51564.1</v>
      </c>
      <c r="D191" s="101">
        <v>39028.36</v>
      </c>
      <c r="E191" s="102">
        <v>0</v>
      </c>
    </row>
    <row r="192" spans="1:5" ht="157.5" x14ac:dyDescent="0.25">
      <c r="A192" s="99" t="s">
        <v>192</v>
      </c>
      <c r="B192" s="100" t="s">
        <v>21</v>
      </c>
      <c r="C192" s="101">
        <v>659.49</v>
      </c>
      <c r="D192" s="101">
        <v>25</v>
      </c>
      <c r="E192" s="102">
        <v>0</v>
      </c>
    </row>
    <row r="193" spans="1:5" ht="157.5" x14ac:dyDescent="0.25">
      <c r="A193" s="99" t="s">
        <v>193</v>
      </c>
      <c r="B193" s="100" t="s">
        <v>98</v>
      </c>
      <c r="C193" s="101">
        <v>82.17</v>
      </c>
      <c r="D193" s="101">
        <v>3</v>
      </c>
      <c r="E193" s="102">
        <v>0</v>
      </c>
    </row>
    <row r="194" spans="1:5" ht="204.75" x14ac:dyDescent="0.25">
      <c r="A194" s="99" t="s">
        <v>194</v>
      </c>
      <c r="B194" s="100" t="s">
        <v>57</v>
      </c>
      <c r="C194" s="101">
        <v>827.15</v>
      </c>
      <c r="D194" s="101">
        <v>177</v>
      </c>
      <c r="E194" s="102">
        <v>0</v>
      </c>
    </row>
    <row r="195" spans="1:5" ht="78.75" x14ac:dyDescent="0.25">
      <c r="A195" s="99" t="s">
        <v>195</v>
      </c>
      <c r="B195" s="100" t="s">
        <v>196</v>
      </c>
      <c r="C195" s="101">
        <v>146097.07999999999</v>
      </c>
      <c r="D195" s="101">
        <v>39700</v>
      </c>
      <c r="E195" s="102">
        <v>0</v>
      </c>
    </row>
    <row r="196" spans="1:5" ht="78.75" x14ac:dyDescent="0.25">
      <c r="A196" s="99" t="s">
        <v>195</v>
      </c>
      <c r="B196" s="100" t="s">
        <v>62</v>
      </c>
      <c r="C196" s="101">
        <v>64883.96</v>
      </c>
      <c r="D196" s="101">
        <v>20000</v>
      </c>
      <c r="E196" s="102">
        <v>0</v>
      </c>
    </row>
    <row r="197" spans="1:5" ht="78.75" x14ac:dyDescent="0.25">
      <c r="A197" s="99" t="s">
        <v>197</v>
      </c>
      <c r="B197" s="100" t="s">
        <v>67</v>
      </c>
      <c r="C197" s="101">
        <v>164008.01</v>
      </c>
      <c r="D197" s="101">
        <v>11159.24</v>
      </c>
      <c r="E197" s="102">
        <v>0</v>
      </c>
    </row>
    <row r="198" spans="1:5" ht="78.75" x14ac:dyDescent="0.25">
      <c r="A198" s="99" t="s">
        <v>197</v>
      </c>
      <c r="B198" s="100" t="s">
        <v>60</v>
      </c>
      <c r="C198" s="101">
        <v>1001.27</v>
      </c>
      <c r="D198" s="101">
        <v>80.760000000000005</v>
      </c>
      <c r="E198" s="102">
        <v>0</v>
      </c>
    </row>
    <row r="199" spans="1:5" ht="173.25" x14ac:dyDescent="0.25">
      <c r="A199" s="99" t="s">
        <v>198</v>
      </c>
      <c r="B199" s="100" t="s">
        <v>67</v>
      </c>
      <c r="C199" s="101">
        <v>527.52</v>
      </c>
      <c r="D199" s="101">
        <v>3.65</v>
      </c>
      <c r="E199" s="102">
        <v>0</v>
      </c>
    </row>
    <row r="200" spans="1:5" ht="94.5" x14ac:dyDescent="0.25">
      <c r="A200" s="99" t="s">
        <v>199</v>
      </c>
      <c r="B200" s="100" t="s">
        <v>109</v>
      </c>
      <c r="C200" s="101">
        <v>2801.31</v>
      </c>
      <c r="D200" s="101">
        <v>212</v>
      </c>
      <c r="E200" s="102">
        <v>0</v>
      </c>
    </row>
    <row r="201" spans="1:5" ht="47.25" x14ac:dyDescent="0.25">
      <c r="A201" s="99" t="s">
        <v>200</v>
      </c>
      <c r="B201" s="100" t="s">
        <v>57</v>
      </c>
      <c r="C201" s="101">
        <v>94.85</v>
      </c>
      <c r="D201" s="101">
        <v>40</v>
      </c>
      <c r="E201" s="102">
        <v>0</v>
      </c>
    </row>
    <row r="202" spans="1:5" ht="110.25" x14ac:dyDescent="0.25">
      <c r="A202" s="99" t="s">
        <v>201</v>
      </c>
      <c r="B202" s="100" t="s">
        <v>7</v>
      </c>
      <c r="C202" s="101">
        <v>3402956.9</v>
      </c>
      <c r="D202" s="101">
        <v>13000</v>
      </c>
      <c r="E202" s="102">
        <v>0</v>
      </c>
    </row>
    <row r="203" spans="1:5" ht="47.25" x14ac:dyDescent="0.25">
      <c r="A203" s="99" t="s">
        <v>202</v>
      </c>
      <c r="B203" s="100" t="s">
        <v>21</v>
      </c>
      <c r="C203" s="101">
        <v>20231.5</v>
      </c>
      <c r="D203" s="101">
        <v>1500</v>
      </c>
      <c r="E203" s="102">
        <v>0</v>
      </c>
    </row>
    <row r="204" spans="1:5" ht="78.75" x14ac:dyDescent="0.25">
      <c r="A204" s="99" t="s">
        <v>203</v>
      </c>
      <c r="B204" s="100" t="s">
        <v>17</v>
      </c>
      <c r="C204" s="101">
        <v>255.5</v>
      </c>
      <c r="D204" s="101">
        <v>0.61</v>
      </c>
      <c r="E204" s="102">
        <v>0</v>
      </c>
    </row>
    <row r="205" spans="1:5" ht="31.5" x14ac:dyDescent="0.25">
      <c r="A205" s="99" t="s">
        <v>204</v>
      </c>
      <c r="B205" s="100" t="s">
        <v>67</v>
      </c>
      <c r="C205" s="101">
        <v>277.11</v>
      </c>
      <c r="D205" s="101">
        <v>8.2799999999999994</v>
      </c>
      <c r="E205" s="102">
        <v>0</v>
      </c>
    </row>
    <row r="206" spans="1:5" ht="31.5" x14ac:dyDescent="0.25">
      <c r="A206" s="99" t="s">
        <v>205</v>
      </c>
      <c r="B206" s="100" t="s">
        <v>98</v>
      </c>
      <c r="C206" s="101">
        <v>22870.05</v>
      </c>
      <c r="D206" s="101">
        <v>2049.4299999999998</v>
      </c>
      <c r="E206" s="102">
        <v>0</v>
      </c>
    </row>
    <row r="207" spans="1:5" ht="63" x14ac:dyDescent="0.25">
      <c r="A207" s="99" t="s">
        <v>206</v>
      </c>
      <c r="B207" s="100" t="s">
        <v>21</v>
      </c>
      <c r="C207" s="101">
        <v>16.899999999999999</v>
      </c>
      <c r="D207" s="101">
        <v>0.08</v>
      </c>
      <c r="E207" s="102">
        <v>0</v>
      </c>
    </row>
    <row r="208" spans="1:5" ht="47.25" x14ac:dyDescent="0.25">
      <c r="A208" s="99" t="s">
        <v>207</v>
      </c>
      <c r="B208" s="100" t="s">
        <v>21</v>
      </c>
      <c r="C208" s="101">
        <v>183.15</v>
      </c>
      <c r="D208" s="101">
        <v>5.07</v>
      </c>
      <c r="E208" s="102">
        <v>0</v>
      </c>
    </row>
    <row r="209" spans="1:5" ht="31.5" x14ac:dyDescent="0.25">
      <c r="A209" s="99" t="s">
        <v>208</v>
      </c>
      <c r="B209" s="100" t="s">
        <v>21</v>
      </c>
      <c r="C209" s="101">
        <v>2487.4499999999998</v>
      </c>
      <c r="D209" s="101">
        <v>28.76</v>
      </c>
      <c r="E209" s="102">
        <v>0</v>
      </c>
    </row>
    <row r="210" spans="1:5" ht="63" x14ac:dyDescent="0.25">
      <c r="A210" s="99" t="s">
        <v>209</v>
      </c>
      <c r="B210" s="100" t="s">
        <v>127</v>
      </c>
      <c r="C210" s="101">
        <v>13376.97</v>
      </c>
      <c r="D210" s="101">
        <v>282</v>
      </c>
      <c r="E210" s="102">
        <v>0</v>
      </c>
    </row>
    <row r="211" spans="1:5" ht="31.5" x14ac:dyDescent="0.25">
      <c r="A211" s="99" t="s">
        <v>210</v>
      </c>
      <c r="B211" s="100" t="s">
        <v>57</v>
      </c>
      <c r="C211" s="101">
        <v>1969.74</v>
      </c>
      <c r="D211" s="101">
        <v>101.01</v>
      </c>
      <c r="E211" s="102">
        <v>0</v>
      </c>
    </row>
    <row r="212" spans="1:5" ht="126" x14ac:dyDescent="0.25">
      <c r="A212" s="99" t="s">
        <v>211</v>
      </c>
      <c r="B212" s="100" t="s">
        <v>98</v>
      </c>
      <c r="C212" s="101">
        <v>110919.43</v>
      </c>
      <c r="D212" s="101">
        <v>39204</v>
      </c>
      <c r="E212" s="102">
        <v>0</v>
      </c>
    </row>
    <row r="213" spans="1:5" ht="94.5" x14ac:dyDescent="0.25">
      <c r="A213" s="99" t="s">
        <v>212</v>
      </c>
      <c r="B213" s="100" t="s">
        <v>14</v>
      </c>
      <c r="C213" s="101">
        <v>531.62</v>
      </c>
      <c r="D213" s="101">
        <v>22.14</v>
      </c>
      <c r="E213" s="102">
        <v>59</v>
      </c>
    </row>
    <row r="214" spans="1:5" ht="31.5" x14ac:dyDescent="0.25">
      <c r="A214" s="99" t="s">
        <v>213</v>
      </c>
      <c r="B214" s="100" t="s">
        <v>21</v>
      </c>
      <c r="C214" s="101">
        <v>15875.57</v>
      </c>
      <c r="D214" s="101">
        <v>300.13</v>
      </c>
      <c r="E214" s="102">
        <v>0</v>
      </c>
    </row>
    <row r="215" spans="1:5" ht="47.25" x14ac:dyDescent="0.25">
      <c r="A215" s="99" t="s">
        <v>214</v>
      </c>
      <c r="B215" s="100" t="s">
        <v>17</v>
      </c>
      <c r="C215" s="101">
        <v>122186.99</v>
      </c>
      <c r="D215" s="101">
        <v>95920</v>
      </c>
      <c r="E215" s="102">
        <v>0</v>
      </c>
    </row>
    <row r="216" spans="1:5" ht="78.75" x14ac:dyDescent="0.25">
      <c r="A216" s="99" t="s">
        <v>215</v>
      </c>
      <c r="B216" s="100" t="s">
        <v>76</v>
      </c>
      <c r="C216" s="101">
        <v>702064.44</v>
      </c>
      <c r="D216" s="101">
        <v>294840</v>
      </c>
      <c r="E216" s="102">
        <v>0</v>
      </c>
    </row>
    <row r="217" spans="1:5" ht="63" x14ac:dyDescent="0.25">
      <c r="A217" s="99" t="s">
        <v>216</v>
      </c>
      <c r="B217" s="100" t="s">
        <v>21</v>
      </c>
      <c r="C217" s="101">
        <v>250795.02</v>
      </c>
      <c r="D217" s="101">
        <v>74581.600000000006</v>
      </c>
      <c r="E217" s="102">
        <v>0</v>
      </c>
    </row>
    <row r="218" spans="1:5" ht="126" x14ac:dyDescent="0.25">
      <c r="A218" s="99" t="s">
        <v>217</v>
      </c>
      <c r="B218" s="100" t="s">
        <v>14</v>
      </c>
      <c r="C218" s="101">
        <v>3728.39</v>
      </c>
      <c r="D218" s="101">
        <v>101.22</v>
      </c>
      <c r="E218" s="102">
        <v>0</v>
      </c>
    </row>
    <row r="219" spans="1:5" ht="110.25" x14ac:dyDescent="0.25">
      <c r="A219" s="99" t="s">
        <v>218</v>
      </c>
      <c r="B219" s="100" t="s">
        <v>47</v>
      </c>
      <c r="C219" s="101">
        <v>113.43</v>
      </c>
      <c r="D219" s="101">
        <v>2.2000000000000002</v>
      </c>
      <c r="E219" s="102">
        <v>0</v>
      </c>
    </row>
    <row r="220" spans="1:5" ht="78.75" x14ac:dyDescent="0.25">
      <c r="A220" s="99" t="s">
        <v>219</v>
      </c>
      <c r="B220" s="100" t="s">
        <v>76</v>
      </c>
      <c r="C220" s="101">
        <v>195200</v>
      </c>
      <c r="D220" s="101">
        <v>32000</v>
      </c>
      <c r="E220" s="102">
        <v>0</v>
      </c>
    </row>
    <row r="221" spans="1:5" ht="31.5" x14ac:dyDescent="0.25">
      <c r="A221" s="99" t="s">
        <v>220</v>
      </c>
      <c r="B221" s="100" t="s">
        <v>7</v>
      </c>
      <c r="C221" s="101">
        <v>8991.2099999999991</v>
      </c>
      <c r="D221" s="101">
        <v>5000</v>
      </c>
      <c r="E221" s="102">
        <v>0</v>
      </c>
    </row>
    <row r="222" spans="1:5" ht="31.5" x14ac:dyDescent="0.25">
      <c r="A222" s="99" t="s">
        <v>221</v>
      </c>
      <c r="B222" s="100" t="s">
        <v>9</v>
      </c>
      <c r="C222" s="101">
        <v>68707.72</v>
      </c>
      <c r="D222" s="101">
        <v>15530</v>
      </c>
      <c r="E222" s="102">
        <v>0</v>
      </c>
    </row>
    <row r="223" spans="1:5" ht="63" x14ac:dyDescent="0.25">
      <c r="A223" s="99" t="s">
        <v>222</v>
      </c>
      <c r="B223" s="100" t="s">
        <v>57</v>
      </c>
      <c r="C223" s="101">
        <v>44861.1</v>
      </c>
      <c r="D223" s="101">
        <v>1309.7</v>
      </c>
      <c r="E223" s="102">
        <v>0</v>
      </c>
    </row>
    <row r="224" spans="1:5" ht="47.25" x14ac:dyDescent="0.25">
      <c r="A224" s="99" t="s">
        <v>223</v>
      </c>
      <c r="B224" s="100" t="s">
        <v>45</v>
      </c>
      <c r="C224" s="101">
        <v>677.26</v>
      </c>
      <c r="D224" s="101">
        <v>6.45</v>
      </c>
      <c r="E224" s="102">
        <v>0</v>
      </c>
    </row>
    <row r="225" spans="1:5" ht="157.5" x14ac:dyDescent="0.25">
      <c r="A225" s="99" t="s">
        <v>224</v>
      </c>
      <c r="B225" s="100" t="s">
        <v>21</v>
      </c>
      <c r="C225" s="101">
        <v>1022.75</v>
      </c>
      <c r="D225" s="101">
        <v>24</v>
      </c>
      <c r="E225" s="102">
        <v>0</v>
      </c>
    </row>
    <row r="226" spans="1:5" ht="47.25" x14ac:dyDescent="0.25">
      <c r="A226" s="99" t="s">
        <v>225</v>
      </c>
      <c r="B226" s="100" t="s">
        <v>21</v>
      </c>
      <c r="C226" s="101">
        <v>150.54</v>
      </c>
      <c r="D226" s="101">
        <v>4</v>
      </c>
      <c r="E226" s="102">
        <v>0</v>
      </c>
    </row>
    <row r="227" spans="1:5" ht="63" x14ac:dyDescent="0.25">
      <c r="A227" s="99" t="s">
        <v>226</v>
      </c>
      <c r="B227" s="100" t="s">
        <v>127</v>
      </c>
      <c r="C227" s="101">
        <v>4084.79</v>
      </c>
      <c r="D227" s="101">
        <v>20.37</v>
      </c>
      <c r="E227" s="102">
        <v>0</v>
      </c>
    </row>
    <row r="228" spans="1:5" ht="63" x14ac:dyDescent="0.25">
      <c r="A228" s="99" t="s">
        <v>227</v>
      </c>
      <c r="B228" s="100" t="s">
        <v>47</v>
      </c>
      <c r="C228" s="101">
        <v>99.59</v>
      </c>
      <c r="D228" s="101">
        <v>0.21</v>
      </c>
      <c r="E228" s="102">
        <v>0</v>
      </c>
    </row>
    <row r="229" spans="1:5" ht="63" x14ac:dyDescent="0.25">
      <c r="A229" s="99" t="s">
        <v>227</v>
      </c>
      <c r="B229" s="100" t="s">
        <v>21</v>
      </c>
      <c r="C229" s="101">
        <v>637.1</v>
      </c>
      <c r="D229" s="101">
        <v>1.07</v>
      </c>
      <c r="E229" s="102">
        <v>0</v>
      </c>
    </row>
    <row r="230" spans="1:5" ht="31.5" x14ac:dyDescent="0.25">
      <c r="A230" s="99" t="s">
        <v>208</v>
      </c>
      <c r="B230" s="100" t="s">
        <v>33</v>
      </c>
      <c r="C230" s="101">
        <v>180.03</v>
      </c>
      <c r="D230" s="101">
        <v>0.99</v>
      </c>
      <c r="E230" s="102">
        <v>0</v>
      </c>
    </row>
    <row r="231" spans="1:5" ht="63" x14ac:dyDescent="0.25">
      <c r="A231" s="99" t="s">
        <v>163</v>
      </c>
      <c r="B231" s="100" t="s">
        <v>39</v>
      </c>
      <c r="C231" s="101">
        <v>12.49</v>
      </c>
      <c r="D231" s="101">
        <v>0.44</v>
      </c>
      <c r="E231" s="102">
        <v>0</v>
      </c>
    </row>
    <row r="232" spans="1:5" ht="141.75" x14ac:dyDescent="0.25">
      <c r="A232" s="99" t="s">
        <v>228</v>
      </c>
      <c r="B232" s="100" t="s">
        <v>62</v>
      </c>
      <c r="C232" s="101">
        <v>458795.44</v>
      </c>
      <c r="D232" s="101">
        <v>385311</v>
      </c>
      <c r="E232" s="102">
        <v>0</v>
      </c>
    </row>
    <row r="233" spans="1:5" ht="31.5" x14ac:dyDescent="0.25">
      <c r="A233" s="99" t="s">
        <v>229</v>
      </c>
      <c r="B233" s="100" t="s">
        <v>14</v>
      </c>
      <c r="C233" s="101">
        <v>3472.7</v>
      </c>
      <c r="D233" s="101">
        <v>1983.38</v>
      </c>
      <c r="E233" s="102">
        <v>0</v>
      </c>
    </row>
    <row r="234" spans="1:5" ht="31.5" x14ac:dyDescent="0.25">
      <c r="A234" s="99" t="s">
        <v>230</v>
      </c>
      <c r="B234" s="100" t="s">
        <v>23</v>
      </c>
      <c r="C234" s="101">
        <v>336.85</v>
      </c>
      <c r="D234" s="101">
        <v>13.43</v>
      </c>
      <c r="E234" s="102">
        <v>0</v>
      </c>
    </row>
    <row r="235" spans="1:5" ht="47.25" x14ac:dyDescent="0.25">
      <c r="A235" s="99" t="s">
        <v>231</v>
      </c>
      <c r="B235" s="100" t="s">
        <v>21</v>
      </c>
      <c r="C235" s="101">
        <v>5316.09</v>
      </c>
      <c r="D235" s="101">
        <v>102.7</v>
      </c>
      <c r="E235" s="102">
        <v>0</v>
      </c>
    </row>
    <row r="236" spans="1:5" ht="47.25" x14ac:dyDescent="0.25">
      <c r="A236" s="99" t="s">
        <v>232</v>
      </c>
      <c r="B236" s="100" t="s">
        <v>48</v>
      </c>
      <c r="C236" s="101">
        <v>12656.08</v>
      </c>
      <c r="D236" s="101">
        <v>851.87</v>
      </c>
      <c r="E236" s="102">
        <v>0</v>
      </c>
    </row>
    <row r="237" spans="1:5" ht="110.25" x14ac:dyDescent="0.25">
      <c r="A237" s="99" t="s">
        <v>233</v>
      </c>
      <c r="B237" s="100" t="s">
        <v>48</v>
      </c>
      <c r="C237" s="101">
        <v>29183.439999999999</v>
      </c>
      <c r="D237" s="101">
        <v>84092</v>
      </c>
      <c r="E237" s="102">
        <v>0</v>
      </c>
    </row>
    <row r="238" spans="1:5" ht="78.75" x14ac:dyDescent="0.25">
      <c r="A238" s="99" t="s">
        <v>234</v>
      </c>
      <c r="B238" s="100" t="s">
        <v>21</v>
      </c>
      <c r="C238" s="101">
        <v>203.21</v>
      </c>
      <c r="D238" s="101">
        <v>6.15</v>
      </c>
      <c r="E238" s="102">
        <v>0</v>
      </c>
    </row>
    <row r="239" spans="1:5" ht="47.25" x14ac:dyDescent="0.25">
      <c r="A239" s="99" t="s">
        <v>235</v>
      </c>
      <c r="B239" s="100" t="s">
        <v>67</v>
      </c>
      <c r="C239" s="101">
        <v>4188.33</v>
      </c>
      <c r="D239" s="101">
        <v>109.66</v>
      </c>
      <c r="E239" s="102">
        <v>0</v>
      </c>
    </row>
    <row r="240" spans="1:5" ht="63" x14ac:dyDescent="0.25">
      <c r="A240" s="99" t="s">
        <v>236</v>
      </c>
      <c r="B240" s="100" t="s">
        <v>14</v>
      </c>
      <c r="C240" s="101">
        <v>47.1</v>
      </c>
      <c r="D240" s="101">
        <v>6.96</v>
      </c>
      <c r="E240" s="102">
        <v>0</v>
      </c>
    </row>
    <row r="241" spans="1:5" ht="141.75" x14ac:dyDescent="0.25">
      <c r="A241" s="99" t="s">
        <v>69</v>
      </c>
      <c r="B241" s="100" t="s">
        <v>7</v>
      </c>
      <c r="C241" s="101">
        <v>36599.54</v>
      </c>
      <c r="D241" s="101">
        <v>4377</v>
      </c>
      <c r="E241" s="102">
        <v>0</v>
      </c>
    </row>
    <row r="242" spans="1:5" ht="78.75" x14ac:dyDescent="0.25">
      <c r="A242" s="99" t="s">
        <v>237</v>
      </c>
      <c r="B242" s="100" t="s">
        <v>238</v>
      </c>
      <c r="C242" s="101">
        <v>212.35</v>
      </c>
      <c r="D242" s="101">
        <v>0.01</v>
      </c>
      <c r="E242" s="102">
        <v>0</v>
      </c>
    </row>
    <row r="243" spans="1:5" ht="141.75" x14ac:dyDescent="0.25">
      <c r="A243" s="99" t="s">
        <v>239</v>
      </c>
      <c r="B243" s="100" t="s">
        <v>21</v>
      </c>
      <c r="C243" s="101">
        <v>4364.53</v>
      </c>
      <c r="D243" s="101">
        <v>1000</v>
      </c>
      <c r="E243" s="102">
        <v>0</v>
      </c>
    </row>
    <row r="244" spans="1:5" ht="94.5" x14ac:dyDescent="0.25">
      <c r="A244" s="99" t="s">
        <v>152</v>
      </c>
      <c r="B244" s="100" t="s">
        <v>62</v>
      </c>
      <c r="C244" s="101">
        <v>1.06</v>
      </c>
      <c r="D244" s="101">
        <v>0</v>
      </c>
      <c r="E244" s="102">
        <v>0</v>
      </c>
    </row>
    <row r="245" spans="1:5" ht="63" x14ac:dyDescent="0.25">
      <c r="A245" s="99" t="s">
        <v>240</v>
      </c>
      <c r="B245" s="100" t="s">
        <v>21</v>
      </c>
      <c r="C245" s="101">
        <v>15365.93</v>
      </c>
      <c r="D245" s="101">
        <v>2994.18</v>
      </c>
      <c r="E245" s="102">
        <v>0</v>
      </c>
    </row>
    <row r="246" spans="1:5" ht="110.25" x14ac:dyDescent="0.25">
      <c r="A246" s="99" t="s">
        <v>241</v>
      </c>
      <c r="B246" s="100" t="s">
        <v>21</v>
      </c>
      <c r="C246" s="101">
        <v>4492.01</v>
      </c>
      <c r="D246" s="101">
        <v>37.840000000000003</v>
      </c>
      <c r="E246" s="102">
        <v>0</v>
      </c>
    </row>
    <row r="247" spans="1:5" ht="157.5" x14ac:dyDescent="0.25">
      <c r="A247" s="99" t="s">
        <v>242</v>
      </c>
      <c r="B247" s="100" t="s">
        <v>57</v>
      </c>
      <c r="C247" s="101">
        <v>115814.16</v>
      </c>
      <c r="D247" s="101">
        <v>60000</v>
      </c>
      <c r="E247" s="102">
        <v>0</v>
      </c>
    </row>
    <row r="248" spans="1:5" ht="63" x14ac:dyDescent="0.25">
      <c r="A248" s="99" t="s">
        <v>243</v>
      </c>
      <c r="B248" s="100" t="s">
        <v>21</v>
      </c>
      <c r="C248" s="101">
        <v>122192.44</v>
      </c>
      <c r="D248" s="101">
        <v>20080</v>
      </c>
      <c r="E248" s="102">
        <v>0</v>
      </c>
    </row>
    <row r="249" spans="1:5" ht="110.25" x14ac:dyDescent="0.25">
      <c r="A249" s="99" t="s">
        <v>244</v>
      </c>
      <c r="B249" s="100" t="s">
        <v>23</v>
      </c>
      <c r="C249" s="101">
        <v>14044.66</v>
      </c>
      <c r="D249" s="101">
        <v>590.29999999999995</v>
      </c>
      <c r="E249" s="102">
        <v>0</v>
      </c>
    </row>
    <row r="250" spans="1:5" ht="94.5" x14ac:dyDescent="0.25">
      <c r="A250" s="99" t="s">
        <v>245</v>
      </c>
      <c r="B250" s="100" t="s">
        <v>60</v>
      </c>
      <c r="C250" s="101">
        <v>2491.7199999999998</v>
      </c>
      <c r="D250" s="101">
        <v>1227.5999999999999</v>
      </c>
      <c r="E250" s="102">
        <v>0</v>
      </c>
    </row>
    <row r="251" spans="1:5" ht="94.5" x14ac:dyDescent="0.25">
      <c r="A251" s="99" t="s">
        <v>246</v>
      </c>
      <c r="B251" s="100" t="s">
        <v>14</v>
      </c>
      <c r="C251" s="101">
        <v>86572.45</v>
      </c>
      <c r="D251" s="101">
        <v>16461.57</v>
      </c>
      <c r="E251" s="102">
        <v>0</v>
      </c>
    </row>
    <row r="252" spans="1:5" ht="110.25" x14ac:dyDescent="0.25">
      <c r="A252" s="99" t="s">
        <v>247</v>
      </c>
      <c r="B252" s="100" t="s">
        <v>67</v>
      </c>
      <c r="C252" s="101">
        <v>352106.62</v>
      </c>
      <c r="D252" s="101">
        <v>70290.86</v>
      </c>
      <c r="E252" s="102">
        <v>315</v>
      </c>
    </row>
    <row r="253" spans="1:5" ht="31.5" x14ac:dyDescent="0.25">
      <c r="A253" s="99" t="s">
        <v>248</v>
      </c>
      <c r="B253" s="100" t="s">
        <v>9</v>
      </c>
      <c r="C253" s="101">
        <v>7698.96</v>
      </c>
      <c r="D253" s="101">
        <v>234.48</v>
      </c>
      <c r="E253" s="102">
        <v>0</v>
      </c>
    </row>
    <row r="254" spans="1:5" ht="31.5" x14ac:dyDescent="0.25">
      <c r="A254" s="99" t="s">
        <v>248</v>
      </c>
      <c r="B254" s="100" t="s">
        <v>173</v>
      </c>
      <c r="C254" s="101">
        <v>538.49</v>
      </c>
      <c r="D254" s="101">
        <v>1.72</v>
      </c>
      <c r="E254" s="102">
        <v>0</v>
      </c>
    </row>
    <row r="255" spans="1:5" ht="47.25" x14ac:dyDescent="0.25">
      <c r="A255" s="99" t="s">
        <v>249</v>
      </c>
      <c r="B255" s="100" t="s">
        <v>27</v>
      </c>
      <c r="C255" s="101">
        <v>682.81</v>
      </c>
      <c r="D255" s="101">
        <v>6.73</v>
      </c>
      <c r="E255" s="102">
        <v>0</v>
      </c>
    </row>
    <row r="256" spans="1:5" ht="47.25" x14ac:dyDescent="0.25">
      <c r="A256" s="99" t="s">
        <v>250</v>
      </c>
      <c r="B256" s="100" t="s">
        <v>127</v>
      </c>
      <c r="C256" s="101">
        <v>3731.2</v>
      </c>
      <c r="D256" s="101">
        <v>209.84</v>
      </c>
      <c r="E256" s="102">
        <v>0</v>
      </c>
    </row>
    <row r="257" spans="1:5" ht="63" x14ac:dyDescent="0.25">
      <c r="A257" s="99" t="s">
        <v>251</v>
      </c>
      <c r="B257" s="100" t="s">
        <v>39</v>
      </c>
      <c r="C257" s="101">
        <v>54593.11</v>
      </c>
      <c r="D257" s="101">
        <v>2025</v>
      </c>
      <c r="E257" s="102">
        <v>0</v>
      </c>
    </row>
    <row r="258" spans="1:5" ht="31.5" x14ac:dyDescent="0.25">
      <c r="A258" s="99" t="s">
        <v>252</v>
      </c>
      <c r="B258" s="100" t="s">
        <v>105</v>
      </c>
      <c r="C258" s="101">
        <v>2151.5500000000002</v>
      </c>
      <c r="D258" s="101">
        <v>46.5</v>
      </c>
      <c r="E258" s="102">
        <v>0</v>
      </c>
    </row>
    <row r="259" spans="1:5" ht="63" x14ac:dyDescent="0.25">
      <c r="A259" s="99" t="s">
        <v>163</v>
      </c>
      <c r="B259" s="100" t="s">
        <v>21</v>
      </c>
      <c r="C259" s="101">
        <v>10632.24</v>
      </c>
      <c r="D259" s="101">
        <v>154.63999999999999</v>
      </c>
      <c r="E259" s="102">
        <v>0</v>
      </c>
    </row>
    <row r="260" spans="1:5" ht="189" x14ac:dyDescent="0.25">
      <c r="A260" s="99" t="s">
        <v>253</v>
      </c>
      <c r="B260" s="100" t="s">
        <v>103</v>
      </c>
      <c r="C260" s="101">
        <v>191.97</v>
      </c>
      <c r="D260" s="101">
        <v>0.31</v>
      </c>
      <c r="E260" s="102">
        <v>0</v>
      </c>
    </row>
    <row r="261" spans="1:5" ht="189" x14ac:dyDescent="0.25">
      <c r="A261" s="99" t="s">
        <v>253</v>
      </c>
      <c r="B261" s="100" t="s">
        <v>67</v>
      </c>
      <c r="C261" s="101">
        <v>14.73</v>
      </c>
      <c r="D261" s="101">
        <v>0.04</v>
      </c>
      <c r="E261" s="102">
        <v>0</v>
      </c>
    </row>
    <row r="262" spans="1:5" ht="63" x14ac:dyDescent="0.25">
      <c r="A262" s="99" t="s">
        <v>254</v>
      </c>
      <c r="B262" s="100" t="s">
        <v>7</v>
      </c>
      <c r="C262" s="101">
        <v>516.13</v>
      </c>
      <c r="D262" s="101">
        <v>0.4</v>
      </c>
      <c r="E262" s="102">
        <v>0</v>
      </c>
    </row>
    <row r="263" spans="1:5" ht="141.75" x14ac:dyDescent="0.25">
      <c r="A263" s="99" t="s">
        <v>255</v>
      </c>
      <c r="B263" s="100" t="s">
        <v>17</v>
      </c>
      <c r="C263" s="101">
        <v>4294.51</v>
      </c>
      <c r="D263" s="101">
        <v>88.8</v>
      </c>
      <c r="E263" s="102">
        <v>0</v>
      </c>
    </row>
    <row r="264" spans="1:5" ht="15.75" x14ac:dyDescent="0.25">
      <c r="A264" s="99" t="s">
        <v>256</v>
      </c>
      <c r="B264" s="100" t="s">
        <v>21</v>
      </c>
      <c r="C264" s="101">
        <v>854.88</v>
      </c>
      <c r="D264" s="101">
        <v>9.8000000000000007</v>
      </c>
      <c r="E264" s="102">
        <v>0</v>
      </c>
    </row>
    <row r="265" spans="1:5" ht="63" x14ac:dyDescent="0.25">
      <c r="A265" s="99" t="s">
        <v>257</v>
      </c>
      <c r="B265" s="100" t="s">
        <v>57</v>
      </c>
      <c r="C265" s="101">
        <v>725.49</v>
      </c>
      <c r="D265" s="101">
        <v>109.19</v>
      </c>
      <c r="E265" s="102">
        <v>111</v>
      </c>
    </row>
    <row r="266" spans="1:5" ht="94.5" x14ac:dyDescent="0.25">
      <c r="A266" s="99" t="s">
        <v>258</v>
      </c>
      <c r="B266" s="100" t="s">
        <v>76</v>
      </c>
      <c r="C266" s="101">
        <v>60376.3</v>
      </c>
      <c r="D266" s="101">
        <v>9316.77</v>
      </c>
      <c r="E266" s="102">
        <v>0</v>
      </c>
    </row>
    <row r="267" spans="1:5" ht="157.5" x14ac:dyDescent="0.25">
      <c r="A267" s="99" t="s">
        <v>259</v>
      </c>
      <c r="B267" s="100" t="s">
        <v>260</v>
      </c>
      <c r="C267" s="101">
        <v>6445.03</v>
      </c>
      <c r="D267" s="101">
        <v>804</v>
      </c>
      <c r="E267" s="102">
        <v>2121.35</v>
      </c>
    </row>
    <row r="268" spans="1:5" ht="31.5" x14ac:dyDescent="0.25">
      <c r="A268" s="99" t="s">
        <v>261</v>
      </c>
      <c r="B268" s="100" t="s">
        <v>105</v>
      </c>
      <c r="C268" s="101">
        <v>3894.63</v>
      </c>
      <c r="D268" s="101">
        <v>509.04</v>
      </c>
      <c r="E268" s="102">
        <v>844</v>
      </c>
    </row>
    <row r="269" spans="1:5" ht="31.5" x14ac:dyDescent="0.25">
      <c r="A269" s="99" t="s">
        <v>262</v>
      </c>
      <c r="B269" s="100" t="s">
        <v>57</v>
      </c>
      <c r="C269" s="101">
        <v>25366.03</v>
      </c>
      <c r="D269" s="101">
        <v>9625</v>
      </c>
      <c r="E269" s="102">
        <v>0</v>
      </c>
    </row>
    <row r="270" spans="1:5" ht="31.5" x14ac:dyDescent="0.25">
      <c r="A270" s="99" t="s">
        <v>262</v>
      </c>
      <c r="B270" s="100" t="s">
        <v>21</v>
      </c>
      <c r="C270" s="101">
        <v>10800.92</v>
      </c>
      <c r="D270" s="101">
        <v>4125</v>
      </c>
      <c r="E270" s="102">
        <v>0</v>
      </c>
    </row>
    <row r="271" spans="1:5" ht="31.5" x14ac:dyDescent="0.25">
      <c r="A271" s="99" t="s">
        <v>263</v>
      </c>
      <c r="B271" s="100" t="s">
        <v>67</v>
      </c>
      <c r="C271" s="101">
        <v>67411.149999999994</v>
      </c>
      <c r="D271" s="101">
        <v>34646.370000000003</v>
      </c>
      <c r="E271" s="102">
        <v>0</v>
      </c>
    </row>
    <row r="272" spans="1:5" ht="94.5" x14ac:dyDescent="0.25">
      <c r="A272" s="99" t="s">
        <v>264</v>
      </c>
      <c r="B272" s="100" t="s">
        <v>17</v>
      </c>
      <c r="C272" s="101">
        <v>22155.4</v>
      </c>
      <c r="D272" s="101">
        <v>7751.5</v>
      </c>
      <c r="E272" s="102">
        <v>0</v>
      </c>
    </row>
    <row r="273" spans="1:5" ht="63" x14ac:dyDescent="0.25">
      <c r="A273" s="99" t="s">
        <v>265</v>
      </c>
      <c r="B273" s="100" t="s">
        <v>14</v>
      </c>
      <c r="C273" s="101">
        <v>48072.74</v>
      </c>
      <c r="D273" s="101">
        <v>16745.400000000001</v>
      </c>
      <c r="E273" s="102">
        <v>0</v>
      </c>
    </row>
    <row r="274" spans="1:5" ht="110.25" x14ac:dyDescent="0.25">
      <c r="A274" s="99" t="s">
        <v>266</v>
      </c>
      <c r="B274" s="100" t="s">
        <v>7</v>
      </c>
      <c r="C274" s="101">
        <v>15507.53</v>
      </c>
      <c r="D274" s="101">
        <v>2400</v>
      </c>
      <c r="E274" s="102">
        <v>0</v>
      </c>
    </row>
    <row r="275" spans="1:5" ht="78.75" x14ac:dyDescent="0.25">
      <c r="A275" s="99" t="s">
        <v>197</v>
      </c>
      <c r="B275" s="100" t="s">
        <v>98</v>
      </c>
      <c r="C275" s="101">
        <v>31029.13</v>
      </c>
      <c r="D275" s="101">
        <v>1541.9</v>
      </c>
      <c r="E275" s="102">
        <v>0</v>
      </c>
    </row>
    <row r="276" spans="1:5" ht="78.75" x14ac:dyDescent="0.25">
      <c r="A276" s="99" t="s">
        <v>197</v>
      </c>
      <c r="B276" s="100" t="s">
        <v>47</v>
      </c>
      <c r="C276" s="101">
        <v>24284.33</v>
      </c>
      <c r="D276" s="101">
        <v>825.99</v>
      </c>
      <c r="E276" s="102">
        <v>0</v>
      </c>
    </row>
    <row r="277" spans="1:5" ht="173.25" x14ac:dyDescent="0.25">
      <c r="A277" s="99" t="s">
        <v>267</v>
      </c>
      <c r="B277" s="100" t="s">
        <v>7</v>
      </c>
      <c r="C277" s="101">
        <v>497.91</v>
      </c>
      <c r="D277" s="101">
        <v>25</v>
      </c>
      <c r="E277" s="102">
        <v>0</v>
      </c>
    </row>
    <row r="278" spans="1:5" ht="78.75" x14ac:dyDescent="0.25">
      <c r="A278" s="99" t="s">
        <v>197</v>
      </c>
      <c r="B278" s="100" t="s">
        <v>34</v>
      </c>
      <c r="C278" s="101">
        <v>4856.4799999999996</v>
      </c>
      <c r="D278" s="101">
        <v>26.94</v>
      </c>
      <c r="E278" s="102">
        <v>0</v>
      </c>
    </row>
    <row r="279" spans="1:5" ht="126" x14ac:dyDescent="0.25">
      <c r="A279" s="99" t="s">
        <v>268</v>
      </c>
      <c r="B279" s="100" t="s">
        <v>21</v>
      </c>
      <c r="C279" s="101">
        <v>4079.52</v>
      </c>
      <c r="D279" s="101">
        <v>666</v>
      </c>
      <c r="E279" s="102">
        <v>0</v>
      </c>
    </row>
    <row r="280" spans="1:5" ht="126" x14ac:dyDescent="0.25">
      <c r="A280" s="99" t="s">
        <v>269</v>
      </c>
      <c r="B280" s="100" t="s">
        <v>14</v>
      </c>
      <c r="C280" s="101">
        <v>1877.8</v>
      </c>
      <c r="D280" s="101">
        <v>72.650000000000006</v>
      </c>
      <c r="E280" s="102">
        <v>109</v>
      </c>
    </row>
    <row r="281" spans="1:5" ht="78.75" x14ac:dyDescent="0.25">
      <c r="A281" s="99" t="s">
        <v>270</v>
      </c>
      <c r="B281" s="100" t="s">
        <v>7</v>
      </c>
      <c r="C281" s="101">
        <v>177957.58</v>
      </c>
      <c r="D281" s="101">
        <v>21206.2</v>
      </c>
      <c r="E281" s="102">
        <v>0</v>
      </c>
    </row>
    <row r="282" spans="1:5" ht="47.25" x14ac:dyDescent="0.25">
      <c r="A282" s="99" t="s">
        <v>223</v>
      </c>
      <c r="B282" s="100" t="s">
        <v>114</v>
      </c>
      <c r="C282" s="101">
        <v>524.13</v>
      </c>
      <c r="D282" s="101">
        <v>4.2</v>
      </c>
      <c r="E282" s="102">
        <v>0</v>
      </c>
    </row>
    <row r="283" spans="1:5" ht="47.25" x14ac:dyDescent="0.25">
      <c r="A283" s="99" t="s">
        <v>223</v>
      </c>
      <c r="B283" s="100" t="s">
        <v>103</v>
      </c>
      <c r="C283" s="101">
        <v>32942.160000000003</v>
      </c>
      <c r="D283" s="101">
        <v>2006.74</v>
      </c>
      <c r="E283" s="102">
        <v>0</v>
      </c>
    </row>
    <row r="284" spans="1:5" ht="63" x14ac:dyDescent="0.25">
      <c r="A284" s="99" t="s">
        <v>271</v>
      </c>
      <c r="B284" s="100" t="s">
        <v>57</v>
      </c>
      <c r="C284" s="101">
        <v>16354.94</v>
      </c>
      <c r="D284" s="101">
        <v>2312.5100000000002</v>
      </c>
      <c r="E284" s="102">
        <v>0</v>
      </c>
    </row>
    <row r="285" spans="1:5" ht="63" x14ac:dyDescent="0.25">
      <c r="A285" s="99" t="s">
        <v>272</v>
      </c>
      <c r="B285" s="100" t="s">
        <v>23</v>
      </c>
      <c r="C285" s="101">
        <v>1.71</v>
      </c>
      <c r="D285" s="101">
        <v>0.06</v>
      </c>
      <c r="E285" s="102">
        <v>0</v>
      </c>
    </row>
    <row r="286" spans="1:5" ht="31.5" x14ac:dyDescent="0.25">
      <c r="A286" s="99" t="s">
        <v>273</v>
      </c>
      <c r="B286" s="100" t="s">
        <v>7</v>
      </c>
      <c r="C286" s="101">
        <v>46409.79</v>
      </c>
      <c r="D286" s="101">
        <v>2117.5100000000002</v>
      </c>
      <c r="E286" s="102">
        <v>0</v>
      </c>
    </row>
    <row r="287" spans="1:5" ht="63" x14ac:dyDescent="0.25">
      <c r="A287" s="99" t="s">
        <v>274</v>
      </c>
      <c r="B287" s="100" t="s">
        <v>57</v>
      </c>
      <c r="C287" s="101">
        <v>9.89</v>
      </c>
      <c r="D287" s="101">
        <v>0.66</v>
      </c>
      <c r="E287" s="102">
        <v>0</v>
      </c>
    </row>
    <row r="288" spans="1:5" ht="47.25" x14ac:dyDescent="0.25">
      <c r="A288" s="99" t="s">
        <v>275</v>
      </c>
      <c r="B288" s="100" t="s">
        <v>127</v>
      </c>
      <c r="C288" s="101">
        <v>897.77</v>
      </c>
      <c r="D288" s="101">
        <v>39.869999999999997</v>
      </c>
      <c r="E288" s="102">
        <v>0</v>
      </c>
    </row>
    <row r="289" spans="1:5" ht="31.5" x14ac:dyDescent="0.25">
      <c r="A289" s="99" t="s">
        <v>273</v>
      </c>
      <c r="B289" s="100" t="s">
        <v>62</v>
      </c>
      <c r="C289" s="101">
        <v>2474.11</v>
      </c>
      <c r="D289" s="101">
        <v>6.69</v>
      </c>
      <c r="E289" s="102">
        <v>0</v>
      </c>
    </row>
    <row r="290" spans="1:5" ht="47.25" x14ac:dyDescent="0.25">
      <c r="A290" s="99" t="s">
        <v>250</v>
      </c>
      <c r="B290" s="100" t="s">
        <v>57</v>
      </c>
      <c r="C290" s="101">
        <v>649.30999999999995</v>
      </c>
      <c r="D290" s="101">
        <v>27.65</v>
      </c>
      <c r="E290" s="102">
        <v>0</v>
      </c>
    </row>
    <row r="291" spans="1:5" ht="110.25" x14ac:dyDescent="0.25">
      <c r="A291" s="99" t="s">
        <v>276</v>
      </c>
      <c r="B291" s="100" t="s">
        <v>79</v>
      </c>
      <c r="C291" s="101">
        <v>32091.54</v>
      </c>
      <c r="D291" s="101">
        <v>12102.66</v>
      </c>
      <c r="E291" s="102">
        <v>0</v>
      </c>
    </row>
    <row r="292" spans="1:5" ht="141.75" x14ac:dyDescent="0.25">
      <c r="A292" s="99" t="s">
        <v>277</v>
      </c>
      <c r="B292" s="100" t="s">
        <v>21</v>
      </c>
      <c r="C292" s="101">
        <v>5532.9</v>
      </c>
      <c r="D292" s="101">
        <v>735.5</v>
      </c>
      <c r="E292" s="102">
        <v>0</v>
      </c>
    </row>
    <row r="293" spans="1:5" ht="157.5" x14ac:dyDescent="0.25">
      <c r="A293" s="99" t="s">
        <v>278</v>
      </c>
      <c r="B293" s="100" t="s">
        <v>21</v>
      </c>
      <c r="C293" s="101">
        <v>2439.96</v>
      </c>
      <c r="D293" s="101">
        <v>925.2</v>
      </c>
      <c r="E293" s="102">
        <v>0</v>
      </c>
    </row>
    <row r="294" spans="1:5" ht="126" x14ac:dyDescent="0.25">
      <c r="A294" s="99" t="s">
        <v>211</v>
      </c>
      <c r="B294" s="100" t="s">
        <v>57</v>
      </c>
      <c r="C294" s="101">
        <v>18616.900000000001</v>
      </c>
      <c r="D294" s="101">
        <v>5004</v>
      </c>
      <c r="E294" s="102">
        <v>0</v>
      </c>
    </row>
    <row r="295" spans="1:5" ht="78.75" x14ac:dyDescent="0.25">
      <c r="A295" s="99" t="s">
        <v>279</v>
      </c>
      <c r="B295" s="100" t="s">
        <v>67</v>
      </c>
      <c r="C295" s="101">
        <v>14341.32</v>
      </c>
      <c r="D295" s="101">
        <v>880.59</v>
      </c>
      <c r="E295" s="102">
        <v>0</v>
      </c>
    </row>
    <row r="296" spans="1:5" ht="94.5" x14ac:dyDescent="0.25">
      <c r="A296" s="99" t="s">
        <v>258</v>
      </c>
      <c r="B296" s="100" t="s">
        <v>23</v>
      </c>
      <c r="C296" s="101">
        <v>2111.75</v>
      </c>
      <c r="D296" s="101">
        <v>73.2</v>
      </c>
      <c r="E296" s="102">
        <v>0</v>
      </c>
    </row>
    <row r="297" spans="1:5" ht="94.5" x14ac:dyDescent="0.25">
      <c r="A297" s="99" t="s">
        <v>258</v>
      </c>
      <c r="B297" s="100" t="s">
        <v>21</v>
      </c>
      <c r="C297" s="101">
        <v>24.14</v>
      </c>
      <c r="D297" s="101">
        <v>0.01</v>
      </c>
      <c r="E297" s="102">
        <v>0</v>
      </c>
    </row>
    <row r="298" spans="1:5" ht="31.5" x14ac:dyDescent="0.25">
      <c r="A298" s="99" t="s">
        <v>280</v>
      </c>
      <c r="B298" s="100" t="s">
        <v>281</v>
      </c>
      <c r="C298" s="101">
        <v>35034.589999999997</v>
      </c>
      <c r="D298" s="101">
        <v>13504.45</v>
      </c>
      <c r="E298" s="102">
        <v>234</v>
      </c>
    </row>
    <row r="299" spans="1:5" ht="94.5" x14ac:dyDescent="0.25">
      <c r="A299" s="99" t="s">
        <v>282</v>
      </c>
      <c r="B299" s="100" t="s">
        <v>14</v>
      </c>
      <c r="C299" s="101">
        <v>409.38</v>
      </c>
      <c r="D299" s="101">
        <v>12.56</v>
      </c>
      <c r="E299" s="102">
        <v>21</v>
      </c>
    </row>
    <row r="300" spans="1:5" ht="141.75" x14ac:dyDescent="0.25">
      <c r="A300" s="99" t="s">
        <v>148</v>
      </c>
      <c r="B300" s="100" t="s">
        <v>67</v>
      </c>
      <c r="C300" s="101">
        <v>101746.9</v>
      </c>
      <c r="D300" s="101">
        <v>22823.86</v>
      </c>
      <c r="E300" s="102">
        <v>3464</v>
      </c>
    </row>
    <row r="301" spans="1:5" ht="78.75" x14ac:dyDescent="0.25">
      <c r="A301" s="99" t="s">
        <v>283</v>
      </c>
      <c r="B301" s="100" t="s">
        <v>23</v>
      </c>
      <c r="C301" s="101">
        <v>2597.16</v>
      </c>
      <c r="D301" s="101">
        <v>7.28</v>
      </c>
      <c r="E301" s="102">
        <v>0</v>
      </c>
    </row>
    <row r="302" spans="1:5" ht="78.75" x14ac:dyDescent="0.25">
      <c r="A302" s="99" t="s">
        <v>284</v>
      </c>
      <c r="B302" s="100" t="s">
        <v>17</v>
      </c>
      <c r="C302" s="101">
        <v>68138.42</v>
      </c>
      <c r="D302" s="101">
        <v>1873</v>
      </c>
      <c r="E302" s="102">
        <v>0</v>
      </c>
    </row>
    <row r="303" spans="1:5" ht="94.5" x14ac:dyDescent="0.25">
      <c r="A303" s="99" t="s">
        <v>285</v>
      </c>
      <c r="B303" s="100" t="s">
        <v>57</v>
      </c>
      <c r="C303" s="101">
        <v>14569.21</v>
      </c>
      <c r="D303" s="101">
        <v>3600</v>
      </c>
      <c r="E303" s="102">
        <v>0</v>
      </c>
    </row>
    <row r="304" spans="1:5" ht="31.5" x14ac:dyDescent="0.25">
      <c r="A304" s="99" t="s">
        <v>286</v>
      </c>
      <c r="B304" s="100" t="s">
        <v>45</v>
      </c>
      <c r="C304" s="101">
        <v>1097.25</v>
      </c>
      <c r="D304" s="101">
        <v>220</v>
      </c>
      <c r="E304" s="102">
        <v>0</v>
      </c>
    </row>
    <row r="305" spans="1:5" ht="189" x14ac:dyDescent="0.25">
      <c r="A305" s="99" t="s">
        <v>287</v>
      </c>
      <c r="B305" s="100" t="s">
        <v>103</v>
      </c>
      <c r="C305" s="101">
        <v>29632.45</v>
      </c>
      <c r="D305" s="101">
        <v>9600</v>
      </c>
      <c r="E305" s="102">
        <v>0</v>
      </c>
    </row>
    <row r="306" spans="1:5" ht="47.25" x14ac:dyDescent="0.25">
      <c r="A306" s="99" t="s">
        <v>288</v>
      </c>
      <c r="B306" s="100" t="s">
        <v>21</v>
      </c>
      <c r="C306" s="101">
        <v>5743.9</v>
      </c>
      <c r="D306" s="101">
        <v>19800</v>
      </c>
      <c r="E306" s="102">
        <v>0</v>
      </c>
    </row>
    <row r="307" spans="1:5" ht="47.25" x14ac:dyDescent="0.25">
      <c r="A307" s="99" t="s">
        <v>289</v>
      </c>
      <c r="B307" s="100" t="s">
        <v>67</v>
      </c>
      <c r="C307" s="101">
        <v>37338.39</v>
      </c>
      <c r="D307" s="101">
        <v>40000</v>
      </c>
      <c r="E307" s="102">
        <v>0</v>
      </c>
    </row>
    <row r="308" spans="1:5" ht="47.25" x14ac:dyDescent="0.25">
      <c r="A308" s="99" t="s">
        <v>290</v>
      </c>
      <c r="B308" s="100" t="s">
        <v>7</v>
      </c>
      <c r="C308" s="101">
        <v>12968.57</v>
      </c>
      <c r="D308" s="101">
        <v>3000</v>
      </c>
      <c r="E308" s="102">
        <v>0</v>
      </c>
    </row>
    <row r="309" spans="1:5" ht="47.25" x14ac:dyDescent="0.25">
      <c r="A309" s="99" t="s">
        <v>223</v>
      </c>
      <c r="B309" s="100" t="s">
        <v>173</v>
      </c>
      <c r="C309" s="101">
        <v>20213.96</v>
      </c>
      <c r="D309" s="101">
        <v>960.54</v>
      </c>
      <c r="E309" s="102">
        <v>0</v>
      </c>
    </row>
    <row r="310" spans="1:5" ht="47.25" x14ac:dyDescent="0.25">
      <c r="A310" s="99" t="s">
        <v>223</v>
      </c>
      <c r="B310" s="100" t="s">
        <v>79</v>
      </c>
      <c r="C310" s="101">
        <v>388.12</v>
      </c>
      <c r="D310" s="101">
        <v>0.42</v>
      </c>
      <c r="E310" s="102">
        <v>0</v>
      </c>
    </row>
    <row r="311" spans="1:5" ht="47.25" x14ac:dyDescent="0.25">
      <c r="A311" s="99" t="s">
        <v>291</v>
      </c>
      <c r="B311" s="100" t="s">
        <v>21</v>
      </c>
      <c r="C311" s="101">
        <v>15998.06</v>
      </c>
      <c r="D311" s="101">
        <v>183.11</v>
      </c>
      <c r="E311" s="102">
        <v>0</v>
      </c>
    </row>
    <row r="312" spans="1:5" ht="47.25" x14ac:dyDescent="0.25">
      <c r="A312" s="99" t="s">
        <v>291</v>
      </c>
      <c r="B312" s="100" t="s">
        <v>45</v>
      </c>
      <c r="C312" s="101">
        <v>90.09</v>
      </c>
      <c r="D312" s="101">
        <v>5.35</v>
      </c>
      <c r="E312" s="102">
        <v>0</v>
      </c>
    </row>
    <row r="313" spans="1:5" ht="47.25" x14ac:dyDescent="0.25">
      <c r="A313" s="99" t="s">
        <v>292</v>
      </c>
      <c r="B313" s="100" t="s">
        <v>14</v>
      </c>
      <c r="C313" s="101">
        <v>291.74</v>
      </c>
      <c r="D313" s="101">
        <v>3</v>
      </c>
      <c r="E313" s="102">
        <v>0</v>
      </c>
    </row>
    <row r="314" spans="1:5" ht="47.25" x14ac:dyDescent="0.25">
      <c r="A314" s="99" t="s">
        <v>293</v>
      </c>
      <c r="B314" s="100" t="s">
        <v>27</v>
      </c>
      <c r="C314" s="101">
        <v>397.46</v>
      </c>
      <c r="D314" s="101">
        <v>18.53</v>
      </c>
      <c r="E314" s="102">
        <v>0</v>
      </c>
    </row>
    <row r="315" spans="1:5" ht="31.5" x14ac:dyDescent="0.25">
      <c r="A315" s="99" t="s">
        <v>294</v>
      </c>
      <c r="B315" s="100" t="s">
        <v>21</v>
      </c>
      <c r="C315" s="101">
        <v>183982.5</v>
      </c>
      <c r="D315" s="101">
        <v>125.35</v>
      </c>
      <c r="E315" s="102">
        <v>0</v>
      </c>
    </row>
    <row r="316" spans="1:5" ht="31.5" x14ac:dyDescent="0.25">
      <c r="A316" s="99" t="s">
        <v>295</v>
      </c>
      <c r="B316" s="100" t="s">
        <v>7</v>
      </c>
      <c r="C316" s="101">
        <v>31119.46</v>
      </c>
      <c r="D316" s="101">
        <v>369.48</v>
      </c>
      <c r="E316" s="102">
        <v>45004</v>
      </c>
    </row>
    <row r="317" spans="1:5" ht="31.5" x14ac:dyDescent="0.25">
      <c r="A317" s="99" t="s">
        <v>296</v>
      </c>
      <c r="B317" s="100" t="s">
        <v>21</v>
      </c>
      <c r="C317" s="101">
        <v>1057.19</v>
      </c>
      <c r="D317" s="101">
        <v>7.5</v>
      </c>
      <c r="E317" s="102">
        <v>0</v>
      </c>
    </row>
    <row r="318" spans="1:5" ht="126" x14ac:dyDescent="0.25">
      <c r="A318" s="99" t="s">
        <v>297</v>
      </c>
      <c r="B318" s="100" t="s">
        <v>21</v>
      </c>
      <c r="C318" s="101">
        <v>3345.22</v>
      </c>
      <c r="D318" s="101">
        <v>55.6</v>
      </c>
      <c r="E318" s="102">
        <v>0</v>
      </c>
    </row>
    <row r="319" spans="1:5" ht="78.75" x14ac:dyDescent="0.25">
      <c r="A319" s="99" t="s">
        <v>279</v>
      </c>
      <c r="B319" s="100" t="s">
        <v>7</v>
      </c>
      <c r="C319" s="101">
        <v>1086.83</v>
      </c>
      <c r="D319" s="101">
        <v>3.14</v>
      </c>
      <c r="E319" s="102">
        <v>0</v>
      </c>
    </row>
    <row r="320" spans="1:5" ht="110.25" x14ac:dyDescent="0.25">
      <c r="A320" s="99" t="s">
        <v>247</v>
      </c>
      <c r="B320" s="100" t="s">
        <v>114</v>
      </c>
      <c r="C320" s="101">
        <v>1414.36</v>
      </c>
      <c r="D320" s="101">
        <v>272.89</v>
      </c>
      <c r="E320" s="102">
        <v>87</v>
      </c>
    </row>
    <row r="321" spans="1:5" ht="78.75" x14ac:dyDescent="0.25">
      <c r="A321" s="99" t="s">
        <v>298</v>
      </c>
      <c r="B321" s="100" t="s">
        <v>76</v>
      </c>
      <c r="C321" s="101">
        <v>3349.7</v>
      </c>
      <c r="D321" s="101">
        <v>64</v>
      </c>
      <c r="E321" s="102">
        <v>0</v>
      </c>
    </row>
    <row r="322" spans="1:5" ht="78.75" x14ac:dyDescent="0.25">
      <c r="A322" s="99" t="s">
        <v>298</v>
      </c>
      <c r="B322" s="100" t="s">
        <v>57</v>
      </c>
      <c r="C322" s="101">
        <v>653.5</v>
      </c>
      <c r="D322" s="101">
        <v>2.35</v>
      </c>
      <c r="E322" s="102">
        <v>0</v>
      </c>
    </row>
    <row r="323" spans="1:5" ht="63" x14ac:dyDescent="0.25">
      <c r="A323" s="99" t="s">
        <v>299</v>
      </c>
      <c r="B323" s="100" t="s">
        <v>67</v>
      </c>
      <c r="C323" s="101">
        <v>13096.11</v>
      </c>
      <c r="D323" s="101">
        <v>3222.91</v>
      </c>
      <c r="E323" s="102">
        <v>0</v>
      </c>
    </row>
    <row r="324" spans="1:5" ht="78.75" x14ac:dyDescent="0.25">
      <c r="A324" s="99" t="s">
        <v>300</v>
      </c>
      <c r="B324" s="100" t="s">
        <v>67</v>
      </c>
      <c r="C324" s="101">
        <v>12969.12</v>
      </c>
      <c r="D324" s="101">
        <v>2954</v>
      </c>
      <c r="E324" s="102">
        <v>0</v>
      </c>
    </row>
    <row r="325" spans="1:5" ht="94.5" x14ac:dyDescent="0.25">
      <c r="A325" s="99" t="s">
        <v>285</v>
      </c>
      <c r="B325" s="100" t="s">
        <v>21</v>
      </c>
      <c r="C325" s="101">
        <v>137518.64000000001</v>
      </c>
      <c r="D325" s="101">
        <v>37981.699999999997</v>
      </c>
      <c r="E325" s="102">
        <v>0</v>
      </c>
    </row>
    <row r="326" spans="1:5" ht="189" x14ac:dyDescent="0.25">
      <c r="A326" s="99" t="s">
        <v>287</v>
      </c>
      <c r="B326" s="100" t="s">
        <v>21</v>
      </c>
      <c r="C326" s="101">
        <v>100414.01</v>
      </c>
      <c r="D326" s="101">
        <v>37521.9</v>
      </c>
      <c r="E326" s="102">
        <v>0</v>
      </c>
    </row>
    <row r="327" spans="1:5" ht="78.75" x14ac:dyDescent="0.25">
      <c r="A327" s="99" t="s">
        <v>284</v>
      </c>
      <c r="B327" s="100" t="s">
        <v>57</v>
      </c>
      <c r="C327" s="101">
        <v>1282082.3899999999</v>
      </c>
      <c r="D327" s="101">
        <v>14409</v>
      </c>
      <c r="E327" s="102">
        <v>0</v>
      </c>
    </row>
    <row r="328" spans="1:5" ht="110.25" x14ac:dyDescent="0.25">
      <c r="A328" s="99" t="s">
        <v>244</v>
      </c>
      <c r="B328" s="100" t="s">
        <v>62</v>
      </c>
      <c r="C328" s="101">
        <v>332.39</v>
      </c>
      <c r="D328" s="101">
        <v>17</v>
      </c>
      <c r="E328" s="102">
        <v>0</v>
      </c>
    </row>
    <row r="329" spans="1:5" ht="157.5" x14ac:dyDescent="0.25">
      <c r="A329" s="99" t="s">
        <v>301</v>
      </c>
      <c r="B329" s="100" t="s">
        <v>14</v>
      </c>
      <c r="C329" s="101">
        <v>1438.52</v>
      </c>
      <c r="D329" s="101">
        <v>69.41</v>
      </c>
      <c r="E329" s="102">
        <v>0</v>
      </c>
    </row>
    <row r="330" spans="1:5" ht="15.75" x14ac:dyDescent="0.25">
      <c r="A330" s="99" t="s">
        <v>302</v>
      </c>
      <c r="B330" s="100" t="s">
        <v>7</v>
      </c>
      <c r="C330" s="101">
        <v>25200</v>
      </c>
      <c r="D330" s="101">
        <v>24000</v>
      </c>
      <c r="E330" s="102">
        <v>0</v>
      </c>
    </row>
    <row r="331" spans="1:5" ht="47.25" x14ac:dyDescent="0.25">
      <c r="A331" s="99" t="s">
        <v>303</v>
      </c>
      <c r="B331" s="100" t="s">
        <v>21</v>
      </c>
      <c r="C331" s="101">
        <v>13478.85</v>
      </c>
      <c r="D331" s="101">
        <v>2355.52</v>
      </c>
      <c r="E331" s="102">
        <v>0</v>
      </c>
    </row>
    <row r="332" spans="1:5" ht="47.25" x14ac:dyDescent="0.25">
      <c r="A332" s="99" t="s">
        <v>303</v>
      </c>
      <c r="B332" s="100" t="s">
        <v>62</v>
      </c>
      <c r="C332" s="101">
        <v>335136.46999999997</v>
      </c>
      <c r="D332" s="101">
        <v>146485.9</v>
      </c>
      <c r="E332" s="102">
        <v>0</v>
      </c>
    </row>
    <row r="333" spans="1:5" ht="94.5" x14ac:dyDescent="0.25">
      <c r="A333" s="99" t="s">
        <v>304</v>
      </c>
      <c r="B333" s="100" t="s">
        <v>7</v>
      </c>
      <c r="C333" s="101">
        <v>34036.42</v>
      </c>
      <c r="D333" s="101">
        <v>5505</v>
      </c>
      <c r="E333" s="102">
        <v>500</v>
      </c>
    </row>
    <row r="334" spans="1:5" ht="47.25" x14ac:dyDescent="0.25">
      <c r="A334" s="99" t="s">
        <v>275</v>
      </c>
      <c r="B334" s="100" t="s">
        <v>60</v>
      </c>
      <c r="C334" s="101">
        <v>207.75</v>
      </c>
      <c r="D334" s="101">
        <v>5.2</v>
      </c>
      <c r="E334" s="102">
        <v>0</v>
      </c>
    </row>
    <row r="335" spans="1:5" ht="47.25" x14ac:dyDescent="0.25">
      <c r="A335" s="99" t="s">
        <v>291</v>
      </c>
      <c r="B335" s="100" t="s">
        <v>48</v>
      </c>
      <c r="C335" s="101">
        <v>747.07</v>
      </c>
      <c r="D335" s="101">
        <v>2.71</v>
      </c>
      <c r="E335" s="102">
        <v>0</v>
      </c>
    </row>
    <row r="336" spans="1:5" ht="47.25" x14ac:dyDescent="0.25">
      <c r="A336" s="99" t="s">
        <v>291</v>
      </c>
      <c r="B336" s="100" t="s">
        <v>67</v>
      </c>
      <c r="C336" s="101">
        <v>5058.4399999999996</v>
      </c>
      <c r="D336" s="101">
        <v>50.98</v>
      </c>
      <c r="E336" s="102">
        <v>0</v>
      </c>
    </row>
    <row r="337" spans="1:5" ht="47.25" x14ac:dyDescent="0.25">
      <c r="A337" s="99" t="s">
        <v>305</v>
      </c>
      <c r="B337" s="100" t="s">
        <v>105</v>
      </c>
      <c r="C337" s="101">
        <v>1241.5</v>
      </c>
      <c r="D337" s="101">
        <v>42.11</v>
      </c>
      <c r="E337" s="102">
        <v>0</v>
      </c>
    </row>
    <row r="338" spans="1:5" ht="63" x14ac:dyDescent="0.25">
      <c r="A338" s="99" t="s">
        <v>306</v>
      </c>
      <c r="B338" s="100" t="s">
        <v>98</v>
      </c>
      <c r="C338" s="101">
        <v>5327.38</v>
      </c>
      <c r="D338" s="101">
        <v>3040</v>
      </c>
      <c r="E338" s="102">
        <v>0</v>
      </c>
    </row>
    <row r="339" spans="1:5" ht="78.75" x14ac:dyDescent="0.25">
      <c r="A339" s="99" t="s">
        <v>307</v>
      </c>
      <c r="B339" s="100" t="s">
        <v>14</v>
      </c>
      <c r="C339" s="101">
        <v>107.95</v>
      </c>
      <c r="D339" s="101">
        <v>4.8</v>
      </c>
      <c r="E339" s="102">
        <v>4</v>
      </c>
    </row>
    <row r="340" spans="1:5" ht="94.5" x14ac:dyDescent="0.25">
      <c r="A340" s="99" t="s">
        <v>36</v>
      </c>
      <c r="B340" s="100" t="s">
        <v>173</v>
      </c>
      <c r="C340" s="101">
        <v>1307.43</v>
      </c>
      <c r="D340" s="101">
        <v>117.27</v>
      </c>
      <c r="E340" s="102">
        <v>105</v>
      </c>
    </row>
    <row r="341" spans="1:5" ht="78.75" x14ac:dyDescent="0.25">
      <c r="A341" s="99" t="s">
        <v>308</v>
      </c>
      <c r="B341" s="100" t="s">
        <v>9</v>
      </c>
      <c r="C341" s="101">
        <v>18.86</v>
      </c>
      <c r="D341" s="101">
        <v>2.15</v>
      </c>
      <c r="E341" s="102">
        <v>0</v>
      </c>
    </row>
    <row r="342" spans="1:5" ht="78.75" x14ac:dyDescent="0.25">
      <c r="A342" s="99" t="s">
        <v>309</v>
      </c>
      <c r="B342" s="100" t="s">
        <v>67</v>
      </c>
      <c r="C342" s="101">
        <v>283.20999999999998</v>
      </c>
      <c r="D342" s="101">
        <v>2.5</v>
      </c>
      <c r="E342" s="102">
        <v>0</v>
      </c>
    </row>
    <row r="343" spans="1:5" ht="78.75" x14ac:dyDescent="0.25">
      <c r="A343" s="99" t="s">
        <v>310</v>
      </c>
      <c r="B343" s="100" t="s">
        <v>7</v>
      </c>
      <c r="C343" s="101">
        <v>45600</v>
      </c>
      <c r="D343" s="101">
        <v>23985</v>
      </c>
      <c r="E343" s="102">
        <v>0</v>
      </c>
    </row>
    <row r="344" spans="1:5" ht="31.5" x14ac:dyDescent="0.25">
      <c r="A344" s="99" t="s">
        <v>311</v>
      </c>
      <c r="B344" s="100" t="s">
        <v>21</v>
      </c>
      <c r="C344" s="101">
        <v>83.77</v>
      </c>
      <c r="D344" s="101">
        <v>5.89</v>
      </c>
      <c r="E344" s="102">
        <v>0</v>
      </c>
    </row>
    <row r="345" spans="1:5" ht="47.25" x14ac:dyDescent="0.25">
      <c r="A345" s="99" t="s">
        <v>312</v>
      </c>
      <c r="B345" s="100" t="s">
        <v>14</v>
      </c>
      <c r="C345" s="101">
        <v>219.5</v>
      </c>
      <c r="D345" s="101">
        <v>36</v>
      </c>
      <c r="E345" s="102">
        <v>0</v>
      </c>
    </row>
    <row r="346" spans="1:5" ht="63" x14ac:dyDescent="0.25">
      <c r="A346" s="99" t="s">
        <v>313</v>
      </c>
      <c r="B346" s="100" t="s">
        <v>80</v>
      </c>
      <c r="C346" s="101">
        <v>132550.5</v>
      </c>
      <c r="D346" s="101">
        <v>33740</v>
      </c>
      <c r="E346" s="102">
        <v>0</v>
      </c>
    </row>
    <row r="347" spans="1:5" ht="78.75" x14ac:dyDescent="0.25">
      <c r="A347" s="99" t="s">
        <v>314</v>
      </c>
      <c r="B347" s="100" t="s">
        <v>57</v>
      </c>
      <c r="C347" s="101">
        <v>3781.77</v>
      </c>
      <c r="D347" s="101">
        <v>1226.7</v>
      </c>
      <c r="E347" s="102">
        <v>0</v>
      </c>
    </row>
    <row r="348" spans="1:5" ht="141.75" x14ac:dyDescent="0.25">
      <c r="A348" s="99" t="s">
        <v>315</v>
      </c>
      <c r="B348" s="100" t="s">
        <v>67</v>
      </c>
      <c r="C348" s="101">
        <v>4482.6400000000003</v>
      </c>
      <c r="D348" s="101">
        <v>9000</v>
      </c>
      <c r="E348" s="102">
        <v>0</v>
      </c>
    </row>
    <row r="349" spans="1:5" ht="63" x14ac:dyDescent="0.25">
      <c r="A349" s="99" t="s">
        <v>316</v>
      </c>
      <c r="B349" s="100" t="s">
        <v>47</v>
      </c>
      <c r="C349" s="101">
        <v>9364.39</v>
      </c>
      <c r="D349" s="101">
        <v>1145.04</v>
      </c>
      <c r="E349" s="102">
        <v>0</v>
      </c>
    </row>
    <row r="350" spans="1:5" ht="47.25" x14ac:dyDescent="0.25">
      <c r="A350" s="99" t="s">
        <v>223</v>
      </c>
      <c r="B350" s="100" t="s">
        <v>76</v>
      </c>
      <c r="C350" s="101">
        <v>107084.31</v>
      </c>
      <c r="D350" s="101">
        <v>2117.5</v>
      </c>
      <c r="E350" s="102">
        <v>0</v>
      </c>
    </row>
    <row r="351" spans="1:5" ht="31.5" x14ac:dyDescent="0.25">
      <c r="A351" s="99" t="s">
        <v>73</v>
      </c>
      <c r="B351" s="100" t="s">
        <v>317</v>
      </c>
      <c r="C351" s="101">
        <v>1385.63</v>
      </c>
      <c r="D351" s="101">
        <v>7</v>
      </c>
      <c r="E351" s="102">
        <v>1</v>
      </c>
    </row>
    <row r="352" spans="1:5" ht="47.25" x14ac:dyDescent="0.25">
      <c r="A352" s="99" t="s">
        <v>318</v>
      </c>
      <c r="B352" s="100" t="s">
        <v>319</v>
      </c>
      <c r="C352" s="101">
        <v>87459.82</v>
      </c>
      <c r="D352" s="101">
        <v>20894.3</v>
      </c>
      <c r="E352" s="102">
        <v>0</v>
      </c>
    </row>
    <row r="353" spans="1:5" ht="78.75" x14ac:dyDescent="0.25">
      <c r="A353" s="99" t="s">
        <v>320</v>
      </c>
      <c r="B353" s="100" t="s">
        <v>7</v>
      </c>
      <c r="C353" s="101">
        <v>936.11</v>
      </c>
      <c r="D353" s="101">
        <v>1.24</v>
      </c>
      <c r="E353" s="102">
        <v>5</v>
      </c>
    </row>
    <row r="354" spans="1:5" ht="15.75" x14ac:dyDescent="0.25">
      <c r="A354" s="99" t="s">
        <v>321</v>
      </c>
      <c r="B354" s="100" t="s">
        <v>17</v>
      </c>
      <c r="C354" s="101">
        <v>177.41</v>
      </c>
      <c r="D354" s="101">
        <v>0.4</v>
      </c>
      <c r="E354" s="102">
        <v>0</v>
      </c>
    </row>
    <row r="355" spans="1:5" ht="31.5" x14ac:dyDescent="0.25">
      <c r="A355" s="99" t="s">
        <v>322</v>
      </c>
      <c r="B355" s="100" t="s">
        <v>14</v>
      </c>
      <c r="C355" s="101">
        <v>2697.28</v>
      </c>
      <c r="D355" s="101">
        <v>62.58</v>
      </c>
      <c r="E355" s="102">
        <v>0</v>
      </c>
    </row>
    <row r="356" spans="1:5" ht="63" x14ac:dyDescent="0.25">
      <c r="A356" s="99" t="s">
        <v>323</v>
      </c>
      <c r="B356" s="100" t="s">
        <v>57</v>
      </c>
      <c r="C356" s="101">
        <v>7300.37</v>
      </c>
      <c r="D356" s="101">
        <v>25.34</v>
      </c>
      <c r="E356" s="102">
        <v>0</v>
      </c>
    </row>
    <row r="357" spans="1:5" ht="78.75" x14ac:dyDescent="0.25">
      <c r="A357" s="99" t="s">
        <v>324</v>
      </c>
      <c r="B357" s="100" t="s">
        <v>39</v>
      </c>
      <c r="C357" s="101">
        <v>297634.31</v>
      </c>
      <c r="D357" s="101">
        <v>10826</v>
      </c>
      <c r="E357" s="102">
        <v>86608</v>
      </c>
    </row>
    <row r="358" spans="1:5" ht="47.25" x14ac:dyDescent="0.25">
      <c r="A358" s="99" t="s">
        <v>325</v>
      </c>
      <c r="B358" s="100" t="s">
        <v>86</v>
      </c>
      <c r="C358" s="101">
        <v>17812.38</v>
      </c>
      <c r="D358" s="101">
        <v>158.68</v>
      </c>
      <c r="E358" s="102">
        <v>0</v>
      </c>
    </row>
    <row r="359" spans="1:5" ht="31.5" x14ac:dyDescent="0.25">
      <c r="A359" s="99" t="s">
        <v>326</v>
      </c>
      <c r="B359" s="100" t="s">
        <v>21</v>
      </c>
      <c r="C359" s="101">
        <v>6100</v>
      </c>
      <c r="D359" s="101">
        <v>1.19</v>
      </c>
      <c r="E359" s="102">
        <v>0</v>
      </c>
    </row>
    <row r="360" spans="1:5" ht="63" x14ac:dyDescent="0.25">
      <c r="A360" s="99" t="s">
        <v>327</v>
      </c>
      <c r="B360" s="100" t="s">
        <v>7</v>
      </c>
      <c r="C360" s="101">
        <v>1358.34</v>
      </c>
      <c r="D360" s="101">
        <v>69.099999999999994</v>
      </c>
      <c r="E360" s="102">
        <v>0</v>
      </c>
    </row>
    <row r="361" spans="1:5" ht="47.25" x14ac:dyDescent="0.25">
      <c r="A361" s="99" t="s">
        <v>328</v>
      </c>
      <c r="B361" s="100" t="s">
        <v>103</v>
      </c>
      <c r="C361" s="101">
        <v>355.98</v>
      </c>
      <c r="D361" s="101">
        <v>0.98</v>
      </c>
      <c r="E361" s="102">
        <v>60</v>
      </c>
    </row>
    <row r="362" spans="1:5" ht="141.75" x14ac:dyDescent="0.25">
      <c r="A362" s="99" t="s">
        <v>329</v>
      </c>
      <c r="B362" s="100" t="s">
        <v>57</v>
      </c>
      <c r="C362" s="101">
        <v>44974.41</v>
      </c>
      <c r="D362" s="101">
        <v>96</v>
      </c>
      <c r="E362" s="102">
        <v>0</v>
      </c>
    </row>
    <row r="363" spans="1:5" ht="47.25" x14ac:dyDescent="0.25">
      <c r="A363" s="99" t="s">
        <v>330</v>
      </c>
      <c r="B363" s="100" t="s">
        <v>17</v>
      </c>
      <c r="C363" s="101">
        <v>886.4</v>
      </c>
      <c r="D363" s="101">
        <v>62.1</v>
      </c>
      <c r="E363" s="102">
        <v>0</v>
      </c>
    </row>
    <row r="364" spans="1:5" ht="157.5" x14ac:dyDescent="0.25">
      <c r="A364" s="99" t="s">
        <v>331</v>
      </c>
      <c r="B364" s="100" t="s">
        <v>21</v>
      </c>
      <c r="C364" s="101">
        <v>70.739999999999995</v>
      </c>
      <c r="D364" s="101">
        <v>0.08</v>
      </c>
      <c r="E364" s="102">
        <v>1</v>
      </c>
    </row>
    <row r="365" spans="1:5" ht="47.25" x14ac:dyDescent="0.25">
      <c r="A365" s="99" t="s">
        <v>332</v>
      </c>
      <c r="B365" s="100" t="s">
        <v>33</v>
      </c>
      <c r="C365" s="101">
        <v>82.77</v>
      </c>
      <c r="D365" s="101">
        <v>0.13</v>
      </c>
      <c r="E365" s="102">
        <v>1</v>
      </c>
    </row>
    <row r="366" spans="1:5" ht="47.25" x14ac:dyDescent="0.25">
      <c r="A366" s="99" t="s">
        <v>333</v>
      </c>
      <c r="B366" s="100" t="s">
        <v>27</v>
      </c>
      <c r="C366" s="101">
        <v>9167.57</v>
      </c>
      <c r="D366" s="101">
        <v>351.9</v>
      </c>
      <c r="E366" s="102">
        <v>0</v>
      </c>
    </row>
    <row r="367" spans="1:5" ht="94.5" x14ac:dyDescent="0.25">
      <c r="A367" s="99" t="s">
        <v>334</v>
      </c>
      <c r="B367" s="100" t="s">
        <v>47</v>
      </c>
      <c r="C367" s="101">
        <v>207.07</v>
      </c>
      <c r="D367" s="101">
        <v>14.32</v>
      </c>
      <c r="E367" s="102">
        <v>20</v>
      </c>
    </row>
    <row r="368" spans="1:5" ht="94.5" x14ac:dyDescent="0.25">
      <c r="A368" s="99" t="s">
        <v>334</v>
      </c>
      <c r="B368" s="100" t="s">
        <v>21</v>
      </c>
      <c r="C368" s="101">
        <v>1243.8800000000001</v>
      </c>
      <c r="D368" s="101">
        <v>29.91</v>
      </c>
      <c r="E368" s="102">
        <v>81</v>
      </c>
    </row>
    <row r="369" spans="1:5" ht="31.5" x14ac:dyDescent="0.25">
      <c r="A369" s="99" t="s">
        <v>335</v>
      </c>
      <c r="B369" s="100" t="s">
        <v>14</v>
      </c>
      <c r="C369" s="101">
        <v>154.94999999999999</v>
      </c>
      <c r="D369" s="101">
        <v>12</v>
      </c>
      <c r="E369" s="102">
        <v>1</v>
      </c>
    </row>
    <row r="370" spans="1:5" ht="63" x14ac:dyDescent="0.25">
      <c r="A370" s="99" t="s">
        <v>336</v>
      </c>
      <c r="B370" s="100" t="s">
        <v>33</v>
      </c>
      <c r="C370" s="101">
        <v>2521.04</v>
      </c>
      <c r="D370" s="101">
        <v>29.44</v>
      </c>
      <c r="E370" s="102">
        <v>0</v>
      </c>
    </row>
    <row r="371" spans="1:5" ht="157.5" x14ac:dyDescent="0.25">
      <c r="A371" s="99" t="s">
        <v>337</v>
      </c>
      <c r="B371" s="100" t="s">
        <v>33</v>
      </c>
      <c r="C371" s="101">
        <v>27864.02</v>
      </c>
      <c r="D371" s="101">
        <v>1825.87</v>
      </c>
      <c r="E371" s="102">
        <v>0</v>
      </c>
    </row>
    <row r="372" spans="1:5" ht="47.25" x14ac:dyDescent="0.25">
      <c r="A372" s="99" t="s">
        <v>338</v>
      </c>
      <c r="B372" s="100" t="s">
        <v>7</v>
      </c>
      <c r="C372" s="101">
        <v>6424.3</v>
      </c>
      <c r="D372" s="101">
        <v>336.1</v>
      </c>
      <c r="E372" s="102">
        <v>0</v>
      </c>
    </row>
    <row r="373" spans="1:5" ht="78.75" x14ac:dyDescent="0.25">
      <c r="A373" s="99" t="s">
        <v>339</v>
      </c>
      <c r="B373" s="100" t="s">
        <v>103</v>
      </c>
      <c r="C373" s="101">
        <v>180.45</v>
      </c>
      <c r="D373" s="101">
        <v>0.2</v>
      </c>
      <c r="E373" s="102">
        <v>5</v>
      </c>
    </row>
    <row r="374" spans="1:5" ht="63" x14ac:dyDescent="0.25">
      <c r="A374" s="99" t="s">
        <v>340</v>
      </c>
      <c r="B374" s="100" t="s">
        <v>39</v>
      </c>
      <c r="C374" s="101">
        <v>1305.32</v>
      </c>
      <c r="D374" s="101">
        <v>22.18</v>
      </c>
      <c r="E374" s="102">
        <v>38</v>
      </c>
    </row>
    <row r="375" spans="1:5" ht="63" x14ac:dyDescent="0.25">
      <c r="A375" s="99" t="s">
        <v>340</v>
      </c>
      <c r="B375" s="100" t="s">
        <v>21</v>
      </c>
      <c r="C375" s="101">
        <v>227.96</v>
      </c>
      <c r="D375" s="101">
        <v>0.08</v>
      </c>
      <c r="E375" s="102">
        <v>1</v>
      </c>
    </row>
    <row r="376" spans="1:5" ht="141.75" x14ac:dyDescent="0.25">
      <c r="A376" s="99" t="s">
        <v>341</v>
      </c>
      <c r="B376" s="100" t="s">
        <v>21</v>
      </c>
      <c r="C376" s="101">
        <v>445.99</v>
      </c>
      <c r="D376" s="101">
        <v>0.6</v>
      </c>
      <c r="E376" s="102">
        <v>3</v>
      </c>
    </row>
    <row r="377" spans="1:5" ht="63" x14ac:dyDescent="0.25">
      <c r="A377" s="99" t="s">
        <v>342</v>
      </c>
      <c r="B377" s="100" t="s">
        <v>103</v>
      </c>
      <c r="C377" s="101">
        <v>219.3</v>
      </c>
      <c r="D377" s="101">
        <v>0.03</v>
      </c>
      <c r="E377" s="102">
        <v>1</v>
      </c>
    </row>
    <row r="378" spans="1:5" ht="63" x14ac:dyDescent="0.25">
      <c r="A378" s="99" t="s">
        <v>343</v>
      </c>
      <c r="B378" s="100" t="s">
        <v>76</v>
      </c>
      <c r="C378" s="101">
        <v>3552.52</v>
      </c>
      <c r="D378" s="101">
        <v>10.98</v>
      </c>
      <c r="E378" s="102">
        <v>0</v>
      </c>
    </row>
    <row r="379" spans="1:5" ht="63" x14ac:dyDescent="0.25">
      <c r="A379" s="99" t="s">
        <v>344</v>
      </c>
      <c r="B379" s="100" t="s">
        <v>57</v>
      </c>
      <c r="C379" s="101">
        <v>5207.46</v>
      </c>
      <c r="D379" s="101">
        <v>8.7899999999999991</v>
      </c>
      <c r="E379" s="102">
        <v>0</v>
      </c>
    </row>
    <row r="380" spans="1:5" ht="78.75" x14ac:dyDescent="0.25">
      <c r="A380" s="99" t="s">
        <v>345</v>
      </c>
      <c r="B380" s="100" t="s">
        <v>127</v>
      </c>
      <c r="C380" s="101">
        <v>675.34</v>
      </c>
      <c r="D380" s="101">
        <v>0.7</v>
      </c>
      <c r="E380" s="102">
        <v>2</v>
      </c>
    </row>
    <row r="381" spans="1:5" ht="47.25" x14ac:dyDescent="0.25">
      <c r="A381" s="99" t="s">
        <v>346</v>
      </c>
      <c r="B381" s="100" t="s">
        <v>7</v>
      </c>
      <c r="C381" s="101">
        <v>21062.34</v>
      </c>
      <c r="D381" s="101">
        <v>4401.54</v>
      </c>
      <c r="E381" s="102">
        <v>82</v>
      </c>
    </row>
    <row r="382" spans="1:5" ht="31.5" x14ac:dyDescent="0.25">
      <c r="A382" s="99" t="s">
        <v>347</v>
      </c>
      <c r="B382" s="100" t="s">
        <v>7</v>
      </c>
      <c r="C382" s="101">
        <v>980206.64</v>
      </c>
      <c r="D382" s="101">
        <v>76600.34</v>
      </c>
      <c r="E382" s="102">
        <v>90505</v>
      </c>
    </row>
    <row r="383" spans="1:5" ht="63" x14ac:dyDescent="0.25">
      <c r="A383" s="99" t="s">
        <v>336</v>
      </c>
      <c r="B383" s="100" t="s">
        <v>21</v>
      </c>
      <c r="C383" s="101">
        <v>75108.759999999995</v>
      </c>
      <c r="D383" s="101">
        <v>555.86</v>
      </c>
      <c r="E383" s="102">
        <v>0</v>
      </c>
    </row>
    <row r="384" spans="1:5" ht="63" x14ac:dyDescent="0.25">
      <c r="A384" s="99" t="s">
        <v>348</v>
      </c>
      <c r="B384" s="100" t="s">
        <v>21</v>
      </c>
      <c r="C384" s="101">
        <v>42663.02</v>
      </c>
      <c r="D384" s="101">
        <v>73.510000000000005</v>
      </c>
      <c r="E384" s="102">
        <v>0</v>
      </c>
    </row>
    <row r="385" spans="1:5" ht="141.75" x14ac:dyDescent="0.25">
      <c r="A385" s="99" t="s">
        <v>349</v>
      </c>
      <c r="B385" s="100" t="s">
        <v>21</v>
      </c>
      <c r="C385" s="101">
        <v>352.54</v>
      </c>
      <c r="D385" s="101">
        <v>0.18</v>
      </c>
      <c r="E385" s="102">
        <v>0</v>
      </c>
    </row>
    <row r="386" spans="1:5" ht="78.75" x14ac:dyDescent="0.25">
      <c r="A386" s="99" t="s">
        <v>350</v>
      </c>
      <c r="B386" s="100" t="s">
        <v>7</v>
      </c>
      <c r="C386" s="101">
        <v>452.97</v>
      </c>
      <c r="D386" s="101">
        <v>49.5</v>
      </c>
      <c r="E386" s="102">
        <v>110</v>
      </c>
    </row>
    <row r="387" spans="1:5" ht="63" x14ac:dyDescent="0.25">
      <c r="A387" s="99" t="s">
        <v>351</v>
      </c>
      <c r="B387" s="100" t="s">
        <v>7</v>
      </c>
      <c r="C387" s="101">
        <v>6083.01</v>
      </c>
      <c r="D387" s="101">
        <v>490</v>
      </c>
      <c r="E387" s="102">
        <v>60</v>
      </c>
    </row>
    <row r="388" spans="1:5" ht="173.25" x14ac:dyDescent="0.25">
      <c r="A388" s="99" t="s">
        <v>352</v>
      </c>
      <c r="B388" s="100" t="s">
        <v>21</v>
      </c>
      <c r="C388" s="101">
        <v>86.76</v>
      </c>
      <c r="D388" s="101">
        <v>0.03</v>
      </c>
      <c r="E388" s="102">
        <v>0</v>
      </c>
    </row>
    <row r="389" spans="1:5" ht="63" x14ac:dyDescent="0.25">
      <c r="A389" s="99" t="s">
        <v>353</v>
      </c>
      <c r="B389" s="100" t="s">
        <v>39</v>
      </c>
      <c r="C389" s="101">
        <v>314.45</v>
      </c>
      <c r="D389" s="101">
        <v>23.74</v>
      </c>
      <c r="E389" s="102">
        <v>0</v>
      </c>
    </row>
    <row r="390" spans="1:5" ht="78.75" x14ac:dyDescent="0.25">
      <c r="A390" s="99" t="s">
        <v>354</v>
      </c>
      <c r="B390" s="100" t="s">
        <v>67</v>
      </c>
      <c r="C390" s="101">
        <v>4513.63</v>
      </c>
      <c r="D390" s="101">
        <v>2.78</v>
      </c>
      <c r="E390" s="102">
        <v>0</v>
      </c>
    </row>
    <row r="391" spans="1:5" ht="31.5" x14ac:dyDescent="0.25">
      <c r="A391" s="99" t="s">
        <v>355</v>
      </c>
      <c r="B391" s="100" t="s">
        <v>21</v>
      </c>
      <c r="C391" s="101">
        <v>24921.91</v>
      </c>
      <c r="D391" s="101">
        <v>1290.4000000000001</v>
      </c>
      <c r="E391" s="102">
        <v>0</v>
      </c>
    </row>
    <row r="392" spans="1:5" ht="141.75" x14ac:dyDescent="0.25">
      <c r="A392" s="99" t="s">
        <v>356</v>
      </c>
      <c r="B392" s="100" t="s">
        <v>9</v>
      </c>
      <c r="C392" s="101">
        <v>2737.15</v>
      </c>
      <c r="D392" s="101">
        <v>2</v>
      </c>
      <c r="E392" s="102">
        <v>0</v>
      </c>
    </row>
    <row r="393" spans="1:5" ht="78.75" x14ac:dyDescent="0.25">
      <c r="A393" s="99" t="s">
        <v>357</v>
      </c>
      <c r="B393" s="100" t="s">
        <v>21</v>
      </c>
      <c r="C393" s="101">
        <v>1746.37</v>
      </c>
      <c r="D393" s="101">
        <v>62.78</v>
      </c>
      <c r="E393" s="102">
        <v>1503</v>
      </c>
    </row>
    <row r="394" spans="1:5" ht="47.25" x14ac:dyDescent="0.25">
      <c r="A394" s="99" t="s">
        <v>358</v>
      </c>
      <c r="B394" s="100" t="s">
        <v>14</v>
      </c>
      <c r="C394" s="101">
        <v>461.13</v>
      </c>
      <c r="D394" s="101">
        <v>210</v>
      </c>
      <c r="E394" s="102">
        <v>1</v>
      </c>
    </row>
    <row r="395" spans="1:5" ht="157.5" x14ac:dyDescent="0.25">
      <c r="A395" s="99" t="s">
        <v>337</v>
      </c>
      <c r="B395" s="100" t="s">
        <v>27</v>
      </c>
      <c r="C395" s="101">
        <v>2171.7399999999998</v>
      </c>
      <c r="D395" s="101">
        <v>3.55</v>
      </c>
      <c r="E395" s="102">
        <v>0</v>
      </c>
    </row>
    <row r="396" spans="1:5" ht="78.75" x14ac:dyDescent="0.25">
      <c r="A396" s="99" t="s">
        <v>359</v>
      </c>
      <c r="B396" s="100" t="s">
        <v>86</v>
      </c>
      <c r="C396" s="101">
        <v>644.04999999999995</v>
      </c>
      <c r="D396" s="101">
        <v>0.09</v>
      </c>
      <c r="E396" s="102">
        <v>0</v>
      </c>
    </row>
    <row r="397" spans="1:5" ht="63" x14ac:dyDescent="0.25">
      <c r="A397" s="99" t="s">
        <v>360</v>
      </c>
      <c r="B397" s="100" t="s">
        <v>34</v>
      </c>
      <c r="C397" s="101">
        <v>55.25</v>
      </c>
      <c r="D397" s="101">
        <v>16.96</v>
      </c>
      <c r="E397" s="102">
        <v>0</v>
      </c>
    </row>
    <row r="398" spans="1:5" ht="78.75" x14ac:dyDescent="0.25">
      <c r="A398" s="99" t="s">
        <v>361</v>
      </c>
      <c r="B398" s="100" t="s">
        <v>14</v>
      </c>
      <c r="C398" s="101">
        <v>339.2</v>
      </c>
      <c r="D398" s="101">
        <v>90</v>
      </c>
      <c r="E398" s="102">
        <v>0</v>
      </c>
    </row>
    <row r="399" spans="1:5" ht="47.25" x14ac:dyDescent="0.25">
      <c r="A399" s="99" t="s">
        <v>362</v>
      </c>
      <c r="B399" s="100" t="s">
        <v>319</v>
      </c>
      <c r="C399" s="101">
        <v>507070.26</v>
      </c>
      <c r="D399" s="101">
        <v>36399.879999999997</v>
      </c>
      <c r="E399" s="102">
        <v>0</v>
      </c>
    </row>
    <row r="400" spans="1:5" ht="157.5" x14ac:dyDescent="0.25">
      <c r="A400" s="99" t="s">
        <v>363</v>
      </c>
      <c r="B400" s="100" t="s">
        <v>127</v>
      </c>
      <c r="C400" s="101">
        <v>4182.8</v>
      </c>
      <c r="D400" s="101">
        <v>0.15</v>
      </c>
      <c r="E400" s="102">
        <v>0</v>
      </c>
    </row>
    <row r="401" spans="1:5" ht="31.5" x14ac:dyDescent="0.25">
      <c r="A401" s="99" t="s">
        <v>364</v>
      </c>
      <c r="B401" s="100" t="s">
        <v>365</v>
      </c>
      <c r="C401" s="101">
        <v>162461.54</v>
      </c>
      <c r="D401" s="101">
        <v>7248</v>
      </c>
      <c r="E401" s="102">
        <v>24</v>
      </c>
    </row>
    <row r="402" spans="1:5" ht="63" x14ac:dyDescent="0.25">
      <c r="A402" s="99" t="s">
        <v>366</v>
      </c>
      <c r="B402" s="100" t="s">
        <v>39</v>
      </c>
      <c r="C402" s="101">
        <v>20012.46</v>
      </c>
      <c r="D402" s="101">
        <v>651.67999999999995</v>
      </c>
      <c r="E402" s="102">
        <v>29033</v>
      </c>
    </row>
    <row r="403" spans="1:5" ht="110.25" x14ac:dyDescent="0.25">
      <c r="A403" s="99" t="s">
        <v>367</v>
      </c>
      <c r="B403" s="100" t="s">
        <v>21</v>
      </c>
      <c r="C403" s="101">
        <v>2666.43</v>
      </c>
      <c r="D403" s="101">
        <v>3.5</v>
      </c>
      <c r="E403" s="102">
        <v>1</v>
      </c>
    </row>
    <row r="404" spans="1:5" ht="63" x14ac:dyDescent="0.25">
      <c r="A404" s="99" t="s">
        <v>368</v>
      </c>
      <c r="B404" s="100" t="s">
        <v>127</v>
      </c>
      <c r="C404" s="101">
        <v>36893.42</v>
      </c>
      <c r="D404" s="101">
        <v>3423.56</v>
      </c>
      <c r="E404" s="102">
        <v>49</v>
      </c>
    </row>
    <row r="405" spans="1:5" ht="63" x14ac:dyDescent="0.25">
      <c r="A405" s="99" t="s">
        <v>369</v>
      </c>
      <c r="B405" s="100" t="s">
        <v>127</v>
      </c>
      <c r="C405" s="101">
        <v>367.95</v>
      </c>
      <c r="D405" s="101">
        <v>1.5</v>
      </c>
      <c r="E405" s="102">
        <v>4</v>
      </c>
    </row>
    <row r="406" spans="1:5" ht="78.75" x14ac:dyDescent="0.25">
      <c r="A406" s="99" t="s">
        <v>357</v>
      </c>
      <c r="B406" s="100" t="s">
        <v>76</v>
      </c>
      <c r="C406" s="101">
        <v>75.7</v>
      </c>
      <c r="D406" s="101">
        <v>0.28000000000000003</v>
      </c>
      <c r="E406" s="102">
        <v>2</v>
      </c>
    </row>
    <row r="407" spans="1:5" ht="141.75" x14ac:dyDescent="0.25">
      <c r="A407" s="99" t="s">
        <v>356</v>
      </c>
      <c r="B407" s="100" t="s">
        <v>27</v>
      </c>
      <c r="C407" s="101">
        <v>10070.57</v>
      </c>
      <c r="D407" s="101">
        <v>17.28</v>
      </c>
      <c r="E407" s="102">
        <v>0</v>
      </c>
    </row>
    <row r="408" spans="1:5" ht="15.75" x14ac:dyDescent="0.25">
      <c r="A408" s="99" t="s">
        <v>370</v>
      </c>
      <c r="B408" s="100" t="s">
        <v>27</v>
      </c>
      <c r="C408" s="101">
        <v>568.17999999999995</v>
      </c>
      <c r="D408" s="101">
        <v>0.6</v>
      </c>
      <c r="E408" s="102">
        <v>2</v>
      </c>
    </row>
    <row r="409" spans="1:5" ht="110.25" x14ac:dyDescent="0.25">
      <c r="A409" s="99" t="s">
        <v>371</v>
      </c>
      <c r="B409" s="100" t="s">
        <v>105</v>
      </c>
      <c r="C409" s="101">
        <v>215995.24</v>
      </c>
      <c r="D409" s="101">
        <v>303.11</v>
      </c>
      <c r="E409" s="102">
        <v>32266</v>
      </c>
    </row>
    <row r="410" spans="1:5" ht="63" x14ac:dyDescent="0.25">
      <c r="A410" s="99" t="s">
        <v>372</v>
      </c>
      <c r="B410" s="100" t="s">
        <v>21</v>
      </c>
      <c r="C410" s="101">
        <v>26.87</v>
      </c>
      <c r="D410" s="101">
        <v>0.21</v>
      </c>
      <c r="E410" s="102">
        <v>0</v>
      </c>
    </row>
    <row r="411" spans="1:5" ht="31.5" x14ac:dyDescent="0.25">
      <c r="A411" s="99" t="s">
        <v>373</v>
      </c>
      <c r="B411" s="100" t="s">
        <v>57</v>
      </c>
      <c r="C411" s="101">
        <v>210.34</v>
      </c>
      <c r="D411" s="101">
        <v>6.58</v>
      </c>
      <c r="E411" s="102">
        <v>0</v>
      </c>
    </row>
    <row r="412" spans="1:5" ht="78.75" x14ac:dyDescent="0.25">
      <c r="A412" s="99" t="s">
        <v>339</v>
      </c>
      <c r="B412" s="100" t="s">
        <v>27</v>
      </c>
      <c r="C412" s="101">
        <v>3652.33</v>
      </c>
      <c r="D412" s="101">
        <v>9.4499999999999993</v>
      </c>
      <c r="E412" s="102">
        <v>35</v>
      </c>
    </row>
    <row r="413" spans="1:5" ht="78.75" x14ac:dyDescent="0.25">
      <c r="A413" s="99" t="s">
        <v>374</v>
      </c>
      <c r="B413" s="100" t="s">
        <v>67</v>
      </c>
      <c r="C413" s="101">
        <v>101.75</v>
      </c>
      <c r="D413" s="101">
        <v>2.3199999999999998</v>
      </c>
      <c r="E413" s="102">
        <v>16</v>
      </c>
    </row>
    <row r="414" spans="1:5" ht="47.25" x14ac:dyDescent="0.25">
      <c r="A414" s="99" t="s">
        <v>375</v>
      </c>
      <c r="B414" s="100" t="s">
        <v>21</v>
      </c>
      <c r="C414" s="101">
        <v>1224.98</v>
      </c>
      <c r="D414" s="101">
        <v>2.02</v>
      </c>
      <c r="E414" s="102">
        <v>7</v>
      </c>
    </row>
    <row r="415" spans="1:5" ht="63" x14ac:dyDescent="0.25">
      <c r="A415" s="99" t="s">
        <v>376</v>
      </c>
      <c r="B415" s="100" t="s">
        <v>114</v>
      </c>
      <c r="C415" s="101">
        <v>4122.78</v>
      </c>
      <c r="D415" s="101">
        <v>91</v>
      </c>
      <c r="E415" s="102">
        <v>7</v>
      </c>
    </row>
    <row r="416" spans="1:5" ht="63" x14ac:dyDescent="0.25">
      <c r="A416" s="99" t="s">
        <v>376</v>
      </c>
      <c r="B416" s="100" t="s">
        <v>105</v>
      </c>
      <c r="C416" s="101">
        <v>20134.98</v>
      </c>
      <c r="D416" s="101">
        <v>171.2</v>
      </c>
      <c r="E416" s="102">
        <v>11</v>
      </c>
    </row>
    <row r="417" spans="1:5" ht="110.25" x14ac:dyDescent="0.25">
      <c r="A417" s="99" t="s">
        <v>377</v>
      </c>
      <c r="B417" s="100" t="s">
        <v>7</v>
      </c>
      <c r="C417" s="101">
        <v>650</v>
      </c>
      <c r="D417" s="101">
        <v>47.5</v>
      </c>
      <c r="E417" s="102">
        <v>0</v>
      </c>
    </row>
    <row r="418" spans="1:5" ht="31.5" x14ac:dyDescent="0.25">
      <c r="A418" s="99" t="s">
        <v>378</v>
      </c>
      <c r="B418" s="100" t="s">
        <v>21</v>
      </c>
      <c r="C418" s="101">
        <v>10147.11</v>
      </c>
      <c r="D418" s="101">
        <v>290</v>
      </c>
      <c r="E418" s="102">
        <v>2</v>
      </c>
    </row>
    <row r="419" spans="1:5" ht="141.75" x14ac:dyDescent="0.25">
      <c r="A419" s="99" t="s">
        <v>379</v>
      </c>
      <c r="B419" s="100" t="s">
        <v>7</v>
      </c>
      <c r="C419" s="101">
        <v>2302.3000000000002</v>
      </c>
      <c r="D419" s="101">
        <v>25.76</v>
      </c>
      <c r="E419" s="102">
        <v>0</v>
      </c>
    </row>
    <row r="420" spans="1:5" ht="31.5" x14ac:dyDescent="0.25">
      <c r="A420" s="99" t="s">
        <v>380</v>
      </c>
      <c r="B420" s="100" t="s">
        <v>21</v>
      </c>
      <c r="C420" s="101">
        <v>441.18</v>
      </c>
      <c r="D420" s="101">
        <v>0.22</v>
      </c>
      <c r="E420" s="102">
        <v>0</v>
      </c>
    </row>
    <row r="421" spans="1:5" ht="31.5" x14ac:dyDescent="0.25">
      <c r="A421" s="99" t="s">
        <v>380</v>
      </c>
      <c r="B421" s="100" t="s">
        <v>109</v>
      </c>
      <c r="C421" s="101">
        <v>1841.99</v>
      </c>
      <c r="D421" s="101">
        <v>0.16</v>
      </c>
      <c r="E421" s="102">
        <v>0</v>
      </c>
    </row>
    <row r="422" spans="1:5" ht="47.25" x14ac:dyDescent="0.25">
      <c r="A422" s="99" t="s">
        <v>381</v>
      </c>
      <c r="B422" s="100" t="s">
        <v>14</v>
      </c>
      <c r="C422" s="101">
        <v>471.18</v>
      </c>
      <c r="D422" s="101">
        <v>40</v>
      </c>
      <c r="E422" s="102">
        <v>1</v>
      </c>
    </row>
    <row r="423" spans="1:5" ht="94.5" x14ac:dyDescent="0.25">
      <c r="A423" s="99" t="s">
        <v>382</v>
      </c>
      <c r="B423" s="100" t="s">
        <v>33</v>
      </c>
      <c r="C423" s="101">
        <v>9728.5499999999993</v>
      </c>
      <c r="D423" s="101">
        <v>6.62</v>
      </c>
      <c r="E423" s="102">
        <v>0</v>
      </c>
    </row>
    <row r="424" spans="1:5" ht="94.5" x14ac:dyDescent="0.25">
      <c r="A424" s="99" t="s">
        <v>382</v>
      </c>
      <c r="B424" s="100" t="s">
        <v>383</v>
      </c>
      <c r="C424" s="101">
        <v>337.11</v>
      </c>
      <c r="D424" s="101">
        <v>0.15</v>
      </c>
      <c r="E424" s="102">
        <v>0</v>
      </c>
    </row>
    <row r="425" spans="1:5" ht="110.25" x14ac:dyDescent="0.25">
      <c r="A425" s="99" t="s">
        <v>384</v>
      </c>
      <c r="B425" s="100" t="s">
        <v>21</v>
      </c>
      <c r="C425" s="101">
        <v>495.28</v>
      </c>
      <c r="D425" s="101">
        <v>66.959999999999994</v>
      </c>
      <c r="E425" s="102">
        <v>0</v>
      </c>
    </row>
    <row r="426" spans="1:5" ht="94.5" x14ac:dyDescent="0.25">
      <c r="A426" s="99" t="s">
        <v>385</v>
      </c>
      <c r="B426" s="100" t="s">
        <v>48</v>
      </c>
      <c r="C426" s="101">
        <v>33802.79</v>
      </c>
      <c r="D426" s="101">
        <v>1188.95</v>
      </c>
      <c r="E426" s="102">
        <v>9</v>
      </c>
    </row>
    <row r="427" spans="1:5" ht="94.5" x14ac:dyDescent="0.25">
      <c r="A427" s="99" t="s">
        <v>385</v>
      </c>
      <c r="B427" s="100" t="s">
        <v>21</v>
      </c>
      <c r="C427" s="101">
        <v>290.58</v>
      </c>
      <c r="D427" s="101">
        <v>2.77</v>
      </c>
      <c r="E427" s="102">
        <v>1</v>
      </c>
    </row>
    <row r="428" spans="1:5" ht="47.25" x14ac:dyDescent="0.25">
      <c r="A428" s="99" t="s">
        <v>386</v>
      </c>
      <c r="B428" s="100" t="s">
        <v>21</v>
      </c>
      <c r="C428" s="101">
        <v>188.36</v>
      </c>
      <c r="D428" s="101">
        <v>2.6</v>
      </c>
      <c r="E428" s="102">
        <v>0</v>
      </c>
    </row>
    <row r="429" spans="1:5" ht="47.25" x14ac:dyDescent="0.25">
      <c r="A429" s="99" t="s">
        <v>387</v>
      </c>
      <c r="B429" s="100" t="s">
        <v>7</v>
      </c>
      <c r="C429" s="101">
        <v>17576.47</v>
      </c>
      <c r="D429" s="101">
        <v>864</v>
      </c>
      <c r="E429" s="102">
        <v>0</v>
      </c>
    </row>
    <row r="430" spans="1:5" ht="31.5" x14ac:dyDescent="0.25">
      <c r="A430" s="99" t="s">
        <v>252</v>
      </c>
      <c r="B430" s="100" t="s">
        <v>7</v>
      </c>
      <c r="C430" s="101">
        <v>447148.85</v>
      </c>
      <c r="D430" s="101">
        <v>121219.11</v>
      </c>
      <c r="E430" s="102">
        <v>0</v>
      </c>
    </row>
    <row r="431" spans="1:5" ht="31.5" x14ac:dyDescent="0.25">
      <c r="A431" s="99" t="s">
        <v>388</v>
      </c>
      <c r="B431" s="100" t="s">
        <v>67</v>
      </c>
      <c r="C431" s="101">
        <v>7816.24</v>
      </c>
      <c r="D431" s="101">
        <v>58</v>
      </c>
      <c r="E431" s="102">
        <v>0</v>
      </c>
    </row>
    <row r="432" spans="1:5" ht="126" x14ac:dyDescent="0.25">
      <c r="A432" s="99" t="s">
        <v>389</v>
      </c>
      <c r="B432" s="100" t="s">
        <v>7</v>
      </c>
      <c r="C432" s="101">
        <v>110.49</v>
      </c>
      <c r="D432" s="101">
        <v>0.47</v>
      </c>
      <c r="E432" s="102">
        <v>0</v>
      </c>
    </row>
    <row r="433" spans="1:5" ht="47.25" x14ac:dyDescent="0.25">
      <c r="A433" s="99" t="s">
        <v>390</v>
      </c>
      <c r="B433" s="100" t="s">
        <v>9</v>
      </c>
      <c r="C433" s="101">
        <v>14982.09</v>
      </c>
      <c r="D433" s="101">
        <v>1957.89</v>
      </c>
      <c r="E433" s="102">
        <v>0</v>
      </c>
    </row>
    <row r="434" spans="1:5" ht="78.75" x14ac:dyDescent="0.25">
      <c r="A434" s="99" t="s">
        <v>391</v>
      </c>
      <c r="B434" s="100" t="s">
        <v>173</v>
      </c>
      <c r="C434" s="101">
        <v>9117.25</v>
      </c>
      <c r="D434" s="101">
        <v>215.6</v>
      </c>
      <c r="E434" s="102">
        <v>0</v>
      </c>
    </row>
    <row r="435" spans="1:5" ht="141.75" x14ac:dyDescent="0.25">
      <c r="A435" s="99" t="s">
        <v>392</v>
      </c>
      <c r="B435" s="100" t="s">
        <v>39</v>
      </c>
      <c r="C435" s="101">
        <v>1887.88</v>
      </c>
      <c r="D435" s="101">
        <v>295</v>
      </c>
      <c r="E435" s="102">
        <v>3</v>
      </c>
    </row>
    <row r="436" spans="1:5" ht="94.5" x14ac:dyDescent="0.25">
      <c r="A436" s="99" t="s">
        <v>393</v>
      </c>
      <c r="B436" s="100" t="s">
        <v>17</v>
      </c>
      <c r="C436" s="101">
        <v>1263.24</v>
      </c>
      <c r="D436" s="101">
        <v>110.85</v>
      </c>
      <c r="E436" s="102">
        <v>0</v>
      </c>
    </row>
    <row r="437" spans="1:5" ht="63" x14ac:dyDescent="0.25">
      <c r="A437" s="99" t="s">
        <v>394</v>
      </c>
      <c r="B437" s="100" t="s">
        <v>21</v>
      </c>
      <c r="C437" s="101">
        <v>77.19</v>
      </c>
      <c r="D437" s="101">
        <v>1.2</v>
      </c>
      <c r="E437" s="102">
        <v>0</v>
      </c>
    </row>
    <row r="438" spans="1:5" ht="63" x14ac:dyDescent="0.25">
      <c r="A438" s="99" t="s">
        <v>395</v>
      </c>
      <c r="B438" s="100" t="s">
        <v>21</v>
      </c>
      <c r="C438" s="101">
        <v>104.07</v>
      </c>
      <c r="D438" s="101">
        <v>0.9</v>
      </c>
      <c r="E438" s="102">
        <v>1</v>
      </c>
    </row>
    <row r="439" spans="1:5" ht="63" x14ac:dyDescent="0.25">
      <c r="A439" s="99" t="s">
        <v>395</v>
      </c>
      <c r="B439" s="100" t="s">
        <v>14</v>
      </c>
      <c r="C439" s="101">
        <v>109.16</v>
      </c>
      <c r="D439" s="101">
        <v>7.69</v>
      </c>
      <c r="E439" s="102">
        <v>11</v>
      </c>
    </row>
    <row r="440" spans="1:5" ht="47.25" x14ac:dyDescent="0.25">
      <c r="A440" s="99" t="s">
        <v>396</v>
      </c>
      <c r="B440" s="100" t="s">
        <v>47</v>
      </c>
      <c r="C440" s="101">
        <v>56616.9</v>
      </c>
      <c r="D440" s="101">
        <v>37.880000000000003</v>
      </c>
      <c r="E440" s="102">
        <v>0</v>
      </c>
    </row>
    <row r="441" spans="1:5" ht="15.75" x14ac:dyDescent="0.25">
      <c r="A441" s="99" t="s">
        <v>370</v>
      </c>
      <c r="B441" s="100" t="s">
        <v>48</v>
      </c>
      <c r="C441" s="101">
        <v>4003.67</v>
      </c>
      <c r="D441" s="101">
        <v>1482.34</v>
      </c>
      <c r="E441" s="102">
        <v>19</v>
      </c>
    </row>
    <row r="442" spans="1:5" ht="47.25" x14ac:dyDescent="0.25">
      <c r="A442" s="99" t="s">
        <v>362</v>
      </c>
      <c r="B442" s="100" t="s">
        <v>39</v>
      </c>
      <c r="C442" s="101">
        <v>2444851</v>
      </c>
      <c r="D442" s="101">
        <v>579711.06999999995</v>
      </c>
      <c r="E442" s="102">
        <v>0</v>
      </c>
    </row>
    <row r="443" spans="1:5" ht="31.5" x14ac:dyDescent="0.25">
      <c r="A443" s="99" t="s">
        <v>397</v>
      </c>
      <c r="B443" s="100" t="s">
        <v>7</v>
      </c>
      <c r="C443" s="101">
        <v>27408</v>
      </c>
      <c r="D443" s="101">
        <v>4345</v>
      </c>
      <c r="E443" s="102">
        <v>1</v>
      </c>
    </row>
    <row r="444" spans="1:5" ht="126" x14ac:dyDescent="0.25">
      <c r="A444" s="99" t="s">
        <v>398</v>
      </c>
      <c r="B444" s="100" t="s">
        <v>103</v>
      </c>
      <c r="C444" s="101">
        <v>3348.32</v>
      </c>
      <c r="D444" s="101">
        <v>10</v>
      </c>
      <c r="E444" s="102">
        <v>1</v>
      </c>
    </row>
    <row r="445" spans="1:5" ht="110.25" x14ac:dyDescent="0.25">
      <c r="A445" s="99" t="s">
        <v>399</v>
      </c>
      <c r="B445" s="100" t="s">
        <v>33</v>
      </c>
      <c r="C445" s="101">
        <v>446.29</v>
      </c>
      <c r="D445" s="101">
        <v>0.06</v>
      </c>
      <c r="E445" s="102">
        <v>11</v>
      </c>
    </row>
    <row r="446" spans="1:5" ht="110.25" x14ac:dyDescent="0.25">
      <c r="A446" s="99" t="s">
        <v>400</v>
      </c>
      <c r="B446" s="100" t="s">
        <v>127</v>
      </c>
      <c r="C446" s="101">
        <v>584.99</v>
      </c>
      <c r="D446" s="101">
        <v>22.07</v>
      </c>
      <c r="E446" s="102">
        <v>0</v>
      </c>
    </row>
    <row r="447" spans="1:5" ht="31.5" x14ac:dyDescent="0.25">
      <c r="A447" s="99" t="s">
        <v>380</v>
      </c>
      <c r="B447" s="100" t="s">
        <v>74</v>
      </c>
      <c r="C447" s="101">
        <v>11225.27</v>
      </c>
      <c r="D447" s="101">
        <v>2.0499999999999998</v>
      </c>
      <c r="E447" s="102">
        <v>0</v>
      </c>
    </row>
    <row r="448" spans="1:5" ht="31.5" x14ac:dyDescent="0.25">
      <c r="A448" s="99" t="s">
        <v>380</v>
      </c>
      <c r="B448" s="100" t="s">
        <v>76</v>
      </c>
      <c r="C448" s="101">
        <v>2291.7800000000002</v>
      </c>
      <c r="D448" s="101">
        <v>0.25</v>
      </c>
      <c r="E448" s="102">
        <v>0</v>
      </c>
    </row>
    <row r="449" spans="1:5" ht="31.5" x14ac:dyDescent="0.25">
      <c r="A449" s="99" t="s">
        <v>380</v>
      </c>
      <c r="B449" s="100" t="s">
        <v>7</v>
      </c>
      <c r="C449" s="101">
        <v>816.87</v>
      </c>
      <c r="D449" s="101">
        <v>0.11</v>
      </c>
      <c r="E449" s="102">
        <v>0</v>
      </c>
    </row>
    <row r="450" spans="1:5" ht="31.5" x14ac:dyDescent="0.25">
      <c r="A450" s="99" t="s">
        <v>380</v>
      </c>
      <c r="B450" s="100" t="s">
        <v>105</v>
      </c>
      <c r="C450" s="101">
        <v>3104.43</v>
      </c>
      <c r="D450" s="101">
        <v>0.68</v>
      </c>
      <c r="E450" s="102">
        <v>0</v>
      </c>
    </row>
    <row r="451" spans="1:5" ht="78.75" x14ac:dyDescent="0.25">
      <c r="A451" s="99" t="s">
        <v>401</v>
      </c>
      <c r="B451" s="100" t="s">
        <v>21</v>
      </c>
      <c r="C451" s="101">
        <v>40216.92</v>
      </c>
      <c r="D451" s="101">
        <v>1540.25</v>
      </c>
      <c r="E451" s="102">
        <v>0</v>
      </c>
    </row>
    <row r="452" spans="1:5" ht="94.5" x14ac:dyDescent="0.25">
      <c r="A452" s="99" t="s">
        <v>402</v>
      </c>
      <c r="B452" s="100" t="s">
        <v>76</v>
      </c>
      <c r="C452" s="101">
        <v>240.8</v>
      </c>
      <c r="D452" s="101">
        <v>7.0000000000000007E-2</v>
      </c>
      <c r="E452" s="102">
        <v>0</v>
      </c>
    </row>
    <row r="453" spans="1:5" ht="78.75" x14ac:dyDescent="0.25">
      <c r="A453" s="99" t="s">
        <v>403</v>
      </c>
      <c r="B453" s="100" t="s">
        <v>48</v>
      </c>
      <c r="C453" s="101">
        <v>98100.75</v>
      </c>
      <c r="D453" s="101">
        <v>6125</v>
      </c>
      <c r="E453" s="102">
        <v>5</v>
      </c>
    </row>
    <row r="454" spans="1:5" ht="110.25" x14ac:dyDescent="0.25">
      <c r="A454" s="99" t="s">
        <v>404</v>
      </c>
      <c r="B454" s="100" t="s">
        <v>74</v>
      </c>
      <c r="C454" s="101">
        <v>446.67</v>
      </c>
      <c r="D454" s="101">
        <v>0.41</v>
      </c>
      <c r="E454" s="102">
        <v>550</v>
      </c>
    </row>
    <row r="455" spans="1:5" ht="47.25" x14ac:dyDescent="0.25">
      <c r="A455" s="99" t="s">
        <v>405</v>
      </c>
      <c r="B455" s="100" t="s">
        <v>14</v>
      </c>
      <c r="C455" s="101">
        <v>1212.8</v>
      </c>
      <c r="D455" s="101">
        <v>57.39</v>
      </c>
      <c r="E455" s="102">
        <v>12</v>
      </c>
    </row>
    <row r="456" spans="1:5" ht="63" x14ac:dyDescent="0.25">
      <c r="A456" s="99" t="s">
        <v>406</v>
      </c>
      <c r="B456" s="100" t="s">
        <v>105</v>
      </c>
      <c r="C456" s="101">
        <v>145531.04999999999</v>
      </c>
      <c r="D456" s="101">
        <v>88.48</v>
      </c>
      <c r="E456" s="102">
        <v>1864</v>
      </c>
    </row>
    <row r="457" spans="1:5" ht="47.25" x14ac:dyDescent="0.25">
      <c r="A457" s="99" t="s">
        <v>407</v>
      </c>
      <c r="B457" s="100" t="s">
        <v>33</v>
      </c>
      <c r="C457" s="101">
        <v>224.03</v>
      </c>
      <c r="D457" s="101">
        <v>0.27</v>
      </c>
      <c r="E457" s="102">
        <v>2000</v>
      </c>
    </row>
    <row r="458" spans="1:5" ht="94.5" x14ac:dyDescent="0.25">
      <c r="A458" s="99" t="s">
        <v>408</v>
      </c>
      <c r="B458" s="100" t="s">
        <v>9</v>
      </c>
      <c r="C458" s="101">
        <v>743.75</v>
      </c>
      <c r="D458" s="101">
        <v>520</v>
      </c>
      <c r="E458" s="102">
        <v>0</v>
      </c>
    </row>
    <row r="459" spans="1:5" ht="94.5" x14ac:dyDescent="0.25">
      <c r="A459" s="99" t="s">
        <v>408</v>
      </c>
      <c r="B459" s="100" t="s">
        <v>27</v>
      </c>
      <c r="C459" s="101">
        <v>4867.03</v>
      </c>
      <c r="D459" s="101">
        <v>81</v>
      </c>
      <c r="E459" s="102">
        <v>0</v>
      </c>
    </row>
    <row r="460" spans="1:5" ht="110.25" x14ac:dyDescent="0.25">
      <c r="A460" s="99" t="s">
        <v>399</v>
      </c>
      <c r="B460" s="100" t="s">
        <v>23</v>
      </c>
      <c r="C460" s="101">
        <v>2824.47</v>
      </c>
      <c r="D460" s="101">
        <v>23.66</v>
      </c>
      <c r="E460" s="102">
        <v>1</v>
      </c>
    </row>
    <row r="461" spans="1:5" ht="31.5" x14ac:dyDescent="0.25">
      <c r="A461" s="99" t="s">
        <v>409</v>
      </c>
      <c r="B461" s="100" t="s">
        <v>7</v>
      </c>
      <c r="C461" s="101">
        <v>86698.1</v>
      </c>
      <c r="D461" s="101">
        <v>5433.1</v>
      </c>
      <c r="E461" s="102">
        <v>0</v>
      </c>
    </row>
    <row r="462" spans="1:5" ht="47.25" x14ac:dyDescent="0.25">
      <c r="A462" s="99" t="s">
        <v>405</v>
      </c>
      <c r="B462" s="100" t="s">
        <v>21</v>
      </c>
      <c r="C462" s="101">
        <v>438541.89</v>
      </c>
      <c r="D462" s="101">
        <v>25066.93</v>
      </c>
      <c r="E462" s="102">
        <v>156</v>
      </c>
    </row>
    <row r="463" spans="1:5" ht="78.75" x14ac:dyDescent="0.25">
      <c r="A463" s="99" t="s">
        <v>410</v>
      </c>
      <c r="B463" s="100" t="s">
        <v>5</v>
      </c>
      <c r="C463" s="101">
        <v>9935.26</v>
      </c>
      <c r="D463" s="101">
        <v>335.6</v>
      </c>
      <c r="E463" s="102">
        <v>17</v>
      </c>
    </row>
    <row r="464" spans="1:5" ht="31.5" x14ac:dyDescent="0.25">
      <c r="A464" s="99" t="s">
        <v>411</v>
      </c>
      <c r="B464" s="100" t="s">
        <v>127</v>
      </c>
      <c r="C464" s="101">
        <v>6550.01</v>
      </c>
      <c r="D464" s="101">
        <v>14.34</v>
      </c>
      <c r="E464" s="102">
        <v>0</v>
      </c>
    </row>
    <row r="465" spans="1:5" ht="157.5" x14ac:dyDescent="0.25">
      <c r="A465" s="99" t="s">
        <v>412</v>
      </c>
      <c r="B465" s="100" t="s">
        <v>62</v>
      </c>
      <c r="C465" s="101">
        <v>108.93</v>
      </c>
      <c r="D465" s="101">
        <v>0</v>
      </c>
      <c r="E465" s="102">
        <v>0</v>
      </c>
    </row>
    <row r="466" spans="1:5" ht="47.25" x14ac:dyDescent="0.25">
      <c r="A466" s="99" t="s">
        <v>380</v>
      </c>
      <c r="B466" s="100" t="s">
        <v>413</v>
      </c>
      <c r="C466" s="101">
        <v>72570.8</v>
      </c>
      <c r="D466" s="101">
        <v>38094.1</v>
      </c>
      <c r="E466" s="102">
        <v>0</v>
      </c>
    </row>
    <row r="467" spans="1:5" ht="63" x14ac:dyDescent="0.25">
      <c r="A467" s="99" t="s">
        <v>414</v>
      </c>
      <c r="B467" s="100" t="s">
        <v>21</v>
      </c>
      <c r="C467" s="101">
        <v>3407.95</v>
      </c>
      <c r="D467" s="101">
        <v>37.49</v>
      </c>
      <c r="E467" s="102">
        <v>0</v>
      </c>
    </row>
    <row r="468" spans="1:5" ht="126" x14ac:dyDescent="0.25">
      <c r="A468" s="99" t="s">
        <v>415</v>
      </c>
      <c r="B468" s="100" t="s">
        <v>48</v>
      </c>
      <c r="C468" s="101">
        <v>290741.13</v>
      </c>
      <c r="D468" s="101">
        <v>19599.099999999999</v>
      </c>
      <c r="E468" s="102">
        <v>0</v>
      </c>
    </row>
    <row r="469" spans="1:5" ht="31.5" x14ac:dyDescent="0.25">
      <c r="A469" s="99" t="s">
        <v>416</v>
      </c>
      <c r="B469" s="100" t="s">
        <v>105</v>
      </c>
      <c r="C469" s="101">
        <v>197.01</v>
      </c>
      <c r="D469" s="101">
        <v>0.1</v>
      </c>
      <c r="E469" s="102">
        <v>200</v>
      </c>
    </row>
    <row r="470" spans="1:5" ht="94.5" x14ac:dyDescent="0.25">
      <c r="A470" s="99" t="s">
        <v>402</v>
      </c>
      <c r="B470" s="100" t="s">
        <v>47</v>
      </c>
      <c r="C470" s="101">
        <v>546.65</v>
      </c>
      <c r="D470" s="101">
        <v>3.6</v>
      </c>
      <c r="E470" s="102">
        <v>0</v>
      </c>
    </row>
    <row r="471" spans="1:5" ht="94.5" x14ac:dyDescent="0.25">
      <c r="A471" s="99" t="s">
        <v>402</v>
      </c>
      <c r="B471" s="100" t="s">
        <v>21</v>
      </c>
      <c r="C471" s="101">
        <v>15983</v>
      </c>
      <c r="D471" s="101">
        <v>129.18</v>
      </c>
      <c r="E471" s="102">
        <v>0</v>
      </c>
    </row>
    <row r="472" spans="1:5" ht="94.5" x14ac:dyDescent="0.25">
      <c r="A472" s="99" t="s">
        <v>402</v>
      </c>
      <c r="B472" s="100" t="s">
        <v>7</v>
      </c>
      <c r="C472" s="101">
        <v>29274.71</v>
      </c>
      <c r="D472" s="101">
        <v>2479.3000000000002</v>
      </c>
      <c r="E472" s="102">
        <v>0</v>
      </c>
    </row>
    <row r="473" spans="1:5" ht="47.25" x14ac:dyDescent="0.25">
      <c r="A473" s="99" t="s">
        <v>417</v>
      </c>
      <c r="B473" s="100" t="s">
        <v>33</v>
      </c>
      <c r="C473" s="101">
        <v>580.75</v>
      </c>
      <c r="D473" s="101">
        <v>1.4</v>
      </c>
      <c r="E473" s="102">
        <v>0</v>
      </c>
    </row>
    <row r="474" spans="1:5" ht="31.5" x14ac:dyDescent="0.25">
      <c r="A474" s="99" t="s">
        <v>248</v>
      </c>
      <c r="B474" s="100" t="s">
        <v>109</v>
      </c>
      <c r="C474" s="101">
        <v>431.69</v>
      </c>
      <c r="D474" s="101">
        <v>3.8</v>
      </c>
      <c r="E474" s="102">
        <v>0</v>
      </c>
    </row>
    <row r="475" spans="1:5" ht="78.75" x14ac:dyDescent="0.25">
      <c r="A475" s="99" t="s">
        <v>418</v>
      </c>
      <c r="B475" s="100" t="s">
        <v>39</v>
      </c>
      <c r="C475" s="101">
        <v>4110.8900000000003</v>
      </c>
      <c r="D475" s="101">
        <v>128.4</v>
      </c>
      <c r="E475" s="102">
        <v>0</v>
      </c>
    </row>
    <row r="476" spans="1:5" ht="78.75" x14ac:dyDescent="0.25">
      <c r="A476" s="99" t="s">
        <v>359</v>
      </c>
      <c r="B476" s="100" t="s">
        <v>67</v>
      </c>
      <c r="C476" s="101">
        <v>21256.21</v>
      </c>
      <c r="D476" s="101">
        <v>316.02</v>
      </c>
      <c r="E476" s="102">
        <v>0</v>
      </c>
    </row>
    <row r="477" spans="1:5" ht="78.75" x14ac:dyDescent="0.25">
      <c r="A477" s="99" t="s">
        <v>359</v>
      </c>
      <c r="B477" s="100" t="s">
        <v>109</v>
      </c>
      <c r="C477" s="101">
        <v>7274.39</v>
      </c>
      <c r="D477" s="101">
        <v>11.28</v>
      </c>
      <c r="E477" s="102">
        <v>0</v>
      </c>
    </row>
    <row r="478" spans="1:5" ht="157.5" x14ac:dyDescent="0.25">
      <c r="A478" s="99" t="s">
        <v>419</v>
      </c>
      <c r="B478" s="100" t="s">
        <v>21</v>
      </c>
      <c r="C478" s="101">
        <v>34378.21</v>
      </c>
      <c r="D478" s="101">
        <v>1314.3</v>
      </c>
      <c r="E478" s="102">
        <v>0</v>
      </c>
    </row>
    <row r="479" spans="1:5" ht="47.25" x14ac:dyDescent="0.25">
      <c r="A479" s="99" t="s">
        <v>420</v>
      </c>
      <c r="B479" s="100" t="s">
        <v>7</v>
      </c>
      <c r="C479" s="101">
        <v>893.51</v>
      </c>
      <c r="D479" s="101">
        <v>8.0299999999999994</v>
      </c>
      <c r="E479" s="102">
        <v>0</v>
      </c>
    </row>
    <row r="480" spans="1:5" ht="126" x14ac:dyDescent="0.25">
      <c r="A480" s="99" t="s">
        <v>421</v>
      </c>
      <c r="B480" s="100" t="s">
        <v>7</v>
      </c>
      <c r="C480" s="101">
        <v>18796.63</v>
      </c>
      <c r="D480" s="101">
        <v>2200</v>
      </c>
      <c r="E480" s="102">
        <v>2</v>
      </c>
    </row>
    <row r="481" spans="1:5" ht="31.5" x14ac:dyDescent="0.25">
      <c r="A481" s="99" t="s">
        <v>380</v>
      </c>
      <c r="B481" s="100" t="s">
        <v>47</v>
      </c>
      <c r="C481" s="101">
        <v>658.68</v>
      </c>
      <c r="D481" s="101">
        <v>0.05</v>
      </c>
      <c r="E481" s="102">
        <v>0</v>
      </c>
    </row>
    <row r="482" spans="1:5" ht="110.25" x14ac:dyDescent="0.25">
      <c r="A482" s="99" t="s">
        <v>422</v>
      </c>
      <c r="B482" s="100" t="s">
        <v>21</v>
      </c>
      <c r="C482" s="101">
        <v>1117</v>
      </c>
      <c r="D482" s="101">
        <v>9</v>
      </c>
      <c r="E482" s="102">
        <v>0</v>
      </c>
    </row>
    <row r="483" spans="1:5" ht="47.25" x14ac:dyDescent="0.25">
      <c r="A483" s="99" t="s">
        <v>333</v>
      </c>
      <c r="B483" s="100" t="s">
        <v>34</v>
      </c>
      <c r="C483" s="101">
        <v>252624.38</v>
      </c>
      <c r="D483" s="101">
        <v>21811.31</v>
      </c>
      <c r="E483" s="102">
        <v>0</v>
      </c>
    </row>
    <row r="484" spans="1:5" ht="126" x14ac:dyDescent="0.25">
      <c r="A484" s="99" t="s">
        <v>423</v>
      </c>
      <c r="B484" s="100" t="s">
        <v>33</v>
      </c>
      <c r="C484" s="101">
        <v>364862.48</v>
      </c>
      <c r="D484" s="101">
        <v>17485.919999999998</v>
      </c>
      <c r="E484" s="102">
        <v>0</v>
      </c>
    </row>
    <row r="485" spans="1:5" ht="126" x14ac:dyDescent="0.25">
      <c r="A485" s="99" t="s">
        <v>423</v>
      </c>
      <c r="B485" s="100" t="s">
        <v>62</v>
      </c>
      <c r="C485" s="101">
        <v>3.55</v>
      </c>
      <c r="D485" s="101">
        <v>0</v>
      </c>
      <c r="E485" s="102">
        <v>0</v>
      </c>
    </row>
    <row r="486" spans="1:5" ht="31.5" x14ac:dyDescent="0.25">
      <c r="A486" s="99" t="s">
        <v>416</v>
      </c>
      <c r="B486" s="100" t="s">
        <v>424</v>
      </c>
      <c r="C486" s="101">
        <v>843.21</v>
      </c>
      <c r="D486" s="101">
        <v>0.28000000000000003</v>
      </c>
      <c r="E486" s="102">
        <v>340</v>
      </c>
    </row>
    <row r="487" spans="1:5" ht="31.5" x14ac:dyDescent="0.25">
      <c r="A487" s="99" t="s">
        <v>425</v>
      </c>
      <c r="B487" s="100" t="s">
        <v>105</v>
      </c>
      <c r="C487" s="101">
        <v>18451.96</v>
      </c>
      <c r="D487" s="101">
        <v>13.19</v>
      </c>
      <c r="E487" s="102">
        <v>5581</v>
      </c>
    </row>
    <row r="488" spans="1:5" ht="31.5" x14ac:dyDescent="0.25">
      <c r="A488" s="99" t="s">
        <v>425</v>
      </c>
      <c r="B488" s="100" t="s">
        <v>424</v>
      </c>
      <c r="C488" s="101">
        <v>204514.84</v>
      </c>
      <c r="D488" s="101">
        <v>79.72</v>
      </c>
      <c r="E488" s="102">
        <v>255522</v>
      </c>
    </row>
    <row r="489" spans="1:5" ht="31.5" x14ac:dyDescent="0.25">
      <c r="A489" s="99" t="s">
        <v>425</v>
      </c>
      <c r="B489" s="100" t="s">
        <v>76</v>
      </c>
      <c r="C489" s="101">
        <v>27745.919999999998</v>
      </c>
      <c r="D489" s="101">
        <v>5.9</v>
      </c>
      <c r="E489" s="102">
        <v>433</v>
      </c>
    </row>
    <row r="490" spans="1:5" ht="47.25" x14ac:dyDescent="0.25">
      <c r="A490" s="99" t="s">
        <v>426</v>
      </c>
      <c r="B490" s="100" t="s">
        <v>14</v>
      </c>
      <c r="C490" s="101">
        <v>408.34</v>
      </c>
      <c r="D490" s="101">
        <v>5</v>
      </c>
      <c r="E490" s="102">
        <v>0</v>
      </c>
    </row>
    <row r="491" spans="1:5" ht="47.25" x14ac:dyDescent="0.25">
      <c r="A491" s="99" t="s">
        <v>328</v>
      </c>
      <c r="B491" s="100" t="s">
        <v>74</v>
      </c>
      <c r="C491" s="101">
        <v>252.44</v>
      </c>
      <c r="D491" s="101">
        <v>0.17</v>
      </c>
      <c r="E491" s="102">
        <v>20</v>
      </c>
    </row>
    <row r="492" spans="1:5" ht="47.25" x14ac:dyDescent="0.25">
      <c r="A492" s="99" t="s">
        <v>328</v>
      </c>
      <c r="B492" s="100" t="s">
        <v>47</v>
      </c>
      <c r="C492" s="101">
        <v>3468.49</v>
      </c>
      <c r="D492" s="101">
        <v>7.28</v>
      </c>
      <c r="E492" s="102">
        <v>41</v>
      </c>
    </row>
    <row r="493" spans="1:5" ht="94.5" x14ac:dyDescent="0.25">
      <c r="A493" s="99" t="s">
        <v>427</v>
      </c>
      <c r="B493" s="100" t="s">
        <v>5</v>
      </c>
      <c r="C493" s="101">
        <v>1085.49</v>
      </c>
      <c r="D493" s="101">
        <v>13.2</v>
      </c>
      <c r="E493" s="102">
        <v>8</v>
      </c>
    </row>
    <row r="494" spans="1:5" ht="126" x14ac:dyDescent="0.25">
      <c r="A494" s="99" t="s">
        <v>428</v>
      </c>
      <c r="B494" s="100" t="s">
        <v>105</v>
      </c>
      <c r="C494" s="101">
        <v>1413.03</v>
      </c>
      <c r="D494" s="101">
        <v>23.1</v>
      </c>
      <c r="E494" s="102">
        <v>0</v>
      </c>
    </row>
    <row r="495" spans="1:5" ht="78.75" x14ac:dyDescent="0.25">
      <c r="A495" s="99" t="s">
        <v>429</v>
      </c>
      <c r="B495" s="100" t="s">
        <v>5</v>
      </c>
      <c r="C495" s="101">
        <v>2116.79</v>
      </c>
      <c r="D495" s="101">
        <v>1.32</v>
      </c>
      <c r="E495" s="102">
        <v>0</v>
      </c>
    </row>
    <row r="496" spans="1:5" ht="47.25" x14ac:dyDescent="0.25">
      <c r="A496" s="99" t="s">
        <v>430</v>
      </c>
      <c r="B496" s="100" t="s">
        <v>7</v>
      </c>
      <c r="C496" s="101">
        <v>63983.8</v>
      </c>
      <c r="D496" s="101">
        <v>4520</v>
      </c>
      <c r="E496" s="102">
        <v>5</v>
      </c>
    </row>
    <row r="497" spans="1:5" ht="189" x14ac:dyDescent="0.25">
      <c r="A497" s="99" t="s">
        <v>431</v>
      </c>
      <c r="B497" s="100" t="s">
        <v>21</v>
      </c>
      <c r="C497" s="101">
        <v>6777.59</v>
      </c>
      <c r="D497" s="101">
        <v>249</v>
      </c>
      <c r="E497" s="102">
        <v>0</v>
      </c>
    </row>
    <row r="498" spans="1:5" ht="63" x14ac:dyDescent="0.25">
      <c r="A498" s="99" t="s">
        <v>432</v>
      </c>
      <c r="B498" s="100" t="s">
        <v>21</v>
      </c>
      <c r="C498" s="101">
        <v>6513.86</v>
      </c>
      <c r="D498" s="101">
        <v>105.12</v>
      </c>
      <c r="E498" s="102">
        <v>0</v>
      </c>
    </row>
    <row r="499" spans="1:5" ht="141.75" x14ac:dyDescent="0.25">
      <c r="A499" s="99" t="s">
        <v>433</v>
      </c>
      <c r="B499" s="100" t="s">
        <v>21</v>
      </c>
      <c r="C499" s="101">
        <v>524.88</v>
      </c>
      <c r="D499" s="101">
        <v>37.85</v>
      </c>
      <c r="E499" s="102">
        <v>40</v>
      </c>
    </row>
    <row r="500" spans="1:5" ht="31.5" x14ac:dyDescent="0.25">
      <c r="A500" s="99" t="s">
        <v>434</v>
      </c>
      <c r="B500" s="100" t="s">
        <v>196</v>
      </c>
      <c r="C500" s="101">
        <v>61377.96</v>
      </c>
      <c r="D500" s="101">
        <v>610.67999999999995</v>
      </c>
      <c r="E500" s="102">
        <v>0</v>
      </c>
    </row>
    <row r="501" spans="1:5" ht="31.5" x14ac:dyDescent="0.25">
      <c r="A501" s="99" t="s">
        <v>434</v>
      </c>
      <c r="B501" s="100" t="s">
        <v>33</v>
      </c>
      <c r="C501" s="101">
        <v>50620.91</v>
      </c>
      <c r="D501" s="101">
        <v>487.87</v>
      </c>
      <c r="E501" s="102">
        <v>0</v>
      </c>
    </row>
    <row r="502" spans="1:5" ht="47.25" x14ac:dyDescent="0.25">
      <c r="A502" s="99" t="s">
        <v>435</v>
      </c>
      <c r="B502" s="100" t="s">
        <v>21</v>
      </c>
      <c r="C502" s="101">
        <v>1098.0999999999999</v>
      </c>
      <c r="D502" s="101">
        <v>94.6</v>
      </c>
      <c r="E502" s="102">
        <v>0</v>
      </c>
    </row>
    <row r="503" spans="1:5" ht="110.25" x14ac:dyDescent="0.25">
      <c r="A503" s="99" t="s">
        <v>436</v>
      </c>
      <c r="B503" s="100" t="s">
        <v>48</v>
      </c>
      <c r="C503" s="101">
        <v>5902.58</v>
      </c>
      <c r="D503" s="101">
        <v>76.87</v>
      </c>
      <c r="E503" s="102">
        <v>0</v>
      </c>
    </row>
    <row r="504" spans="1:5" ht="110.25" x14ac:dyDescent="0.25">
      <c r="A504" s="99" t="s">
        <v>436</v>
      </c>
      <c r="B504" s="100" t="s">
        <v>67</v>
      </c>
      <c r="C504" s="101">
        <v>893.8</v>
      </c>
      <c r="D504" s="101">
        <v>2.52</v>
      </c>
      <c r="E504" s="102">
        <v>0</v>
      </c>
    </row>
    <row r="505" spans="1:5" ht="31.5" x14ac:dyDescent="0.25">
      <c r="A505" s="99" t="s">
        <v>437</v>
      </c>
      <c r="B505" s="100" t="s">
        <v>103</v>
      </c>
      <c r="C505" s="101">
        <v>1266.4100000000001</v>
      </c>
      <c r="D505" s="101">
        <v>3.78</v>
      </c>
      <c r="E505" s="102">
        <v>1</v>
      </c>
    </row>
    <row r="506" spans="1:5" ht="31.5" x14ac:dyDescent="0.25">
      <c r="A506" s="99" t="s">
        <v>437</v>
      </c>
      <c r="B506" s="100" t="s">
        <v>21</v>
      </c>
      <c r="C506" s="101">
        <v>48893.17</v>
      </c>
      <c r="D506" s="101">
        <v>463.7</v>
      </c>
      <c r="E506" s="102">
        <v>31</v>
      </c>
    </row>
    <row r="507" spans="1:5" ht="94.5" x14ac:dyDescent="0.25">
      <c r="A507" s="99" t="s">
        <v>438</v>
      </c>
      <c r="B507" s="100" t="s">
        <v>19</v>
      </c>
      <c r="C507" s="101">
        <v>1974.43</v>
      </c>
      <c r="D507" s="101">
        <v>8</v>
      </c>
      <c r="E507" s="102">
        <v>1</v>
      </c>
    </row>
    <row r="508" spans="1:5" ht="31.5" x14ac:dyDescent="0.25">
      <c r="A508" s="99" t="s">
        <v>439</v>
      </c>
      <c r="B508" s="100" t="s">
        <v>7</v>
      </c>
      <c r="C508" s="101">
        <v>1904307.81</v>
      </c>
      <c r="D508" s="101">
        <v>189719.59</v>
      </c>
      <c r="E508" s="102">
        <v>35604</v>
      </c>
    </row>
    <row r="509" spans="1:5" ht="94.5" x14ac:dyDescent="0.25">
      <c r="A509" s="99" t="s">
        <v>408</v>
      </c>
      <c r="B509" s="100" t="s">
        <v>67</v>
      </c>
      <c r="C509" s="101">
        <v>81806.75</v>
      </c>
      <c r="D509" s="101">
        <v>2165.02</v>
      </c>
      <c r="E509" s="102">
        <v>0</v>
      </c>
    </row>
    <row r="510" spans="1:5" ht="126" x14ac:dyDescent="0.25">
      <c r="A510" s="99" t="s">
        <v>398</v>
      </c>
      <c r="B510" s="100" t="s">
        <v>76</v>
      </c>
      <c r="C510" s="101">
        <v>349.63</v>
      </c>
      <c r="D510" s="101">
        <v>1.6</v>
      </c>
      <c r="E510" s="102">
        <v>2</v>
      </c>
    </row>
    <row r="511" spans="1:5" ht="78.75" x14ac:dyDescent="0.25">
      <c r="A511" s="99" t="s">
        <v>440</v>
      </c>
      <c r="B511" s="100" t="s">
        <v>19</v>
      </c>
      <c r="C511" s="101">
        <v>28645.53</v>
      </c>
      <c r="D511" s="101">
        <v>3206.5</v>
      </c>
      <c r="E511" s="102">
        <v>0</v>
      </c>
    </row>
    <row r="512" spans="1:5" ht="47.25" x14ac:dyDescent="0.25">
      <c r="A512" s="99" t="s">
        <v>441</v>
      </c>
      <c r="B512" s="100" t="s">
        <v>14</v>
      </c>
      <c r="C512" s="101">
        <v>823.35</v>
      </c>
      <c r="D512" s="101">
        <v>599.20000000000005</v>
      </c>
      <c r="E512" s="102">
        <v>8</v>
      </c>
    </row>
    <row r="513" spans="1:5" ht="110.25" x14ac:dyDescent="0.25">
      <c r="A513" s="99" t="s">
        <v>442</v>
      </c>
      <c r="B513" s="100" t="s">
        <v>7</v>
      </c>
      <c r="C513" s="101">
        <v>91555.34</v>
      </c>
      <c r="D513" s="101">
        <v>6768.17</v>
      </c>
      <c r="E513" s="102">
        <v>0</v>
      </c>
    </row>
    <row r="514" spans="1:5" ht="78.75" x14ac:dyDescent="0.25">
      <c r="A514" s="99" t="s">
        <v>443</v>
      </c>
      <c r="B514" s="100" t="s">
        <v>76</v>
      </c>
      <c r="C514" s="101">
        <v>222447</v>
      </c>
      <c r="D514" s="101">
        <v>20243.87</v>
      </c>
      <c r="E514" s="102">
        <v>0</v>
      </c>
    </row>
    <row r="515" spans="1:5" ht="47.25" x14ac:dyDescent="0.25">
      <c r="A515" s="99" t="s">
        <v>444</v>
      </c>
      <c r="B515" s="100" t="s">
        <v>105</v>
      </c>
      <c r="C515" s="101">
        <v>80303.97</v>
      </c>
      <c r="D515" s="101">
        <v>29.7</v>
      </c>
      <c r="E515" s="102">
        <v>108215</v>
      </c>
    </row>
    <row r="516" spans="1:5" ht="47.25" x14ac:dyDescent="0.25">
      <c r="A516" s="99" t="s">
        <v>444</v>
      </c>
      <c r="B516" s="100" t="s">
        <v>365</v>
      </c>
      <c r="C516" s="101">
        <v>2829.92</v>
      </c>
      <c r="D516" s="101">
        <v>0.56000000000000005</v>
      </c>
      <c r="E516" s="102">
        <v>3149</v>
      </c>
    </row>
    <row r="517" spans="1:5" ht="47.25" x14ac:dyDescent="0.25">
      <c r="A517" s="99" t="s">
        <v>444</v>
      </c>
      <c r="B517" s="100" t="s">
        <v>424</v>
      </c>
      <c r="C517" s="101">
        <v>16212.22</v>
      </c>
      <c r="D517" s="101">
        <v>4.37</v>
      </c>
      <c r="E517" s="102">
        <v>2691</v>
      </c>
    </row>
    <row r="518" spans="1:5" ht="47.25" x14ac:dyDescent="0.25">
      <c r="A518" s="99" t="s">
        <v>444</v>
      </c>
      <c r="B518" s="100" t="s">
        <v>74</v>
      </c>
      <c r="C518" s="101">
        <v>79650.100000000006</v>
      </c>
      <c r="D518" s="101">
        <v>19.739999999999998</v>
      </c>
      <c r="E518" s="102">
        <v>23148</v>
      </c>
    </row>
    <row r="519" spans="1:5" ht="63" x14ac:dyDescent="0.25">
      <c r="A519" s="99" t="s">
        <v>445</v>
      </c>
      <c r="B519" s="100" t="s">
        <v>17</v>
      </c>
      <c r="C519" s="101">
        <v>2800.88</v>
      </c>
      <c r="D519" s="101">
        <v>3</v>
      </c>
      <c r="E519" s="102">
        <v>0</v>
      </c>
    </row>
    <row r="520" spans="1:5" ht="94.5" x14ac:dyDescent="0.25">
      <c r="A520" s="99" t="s">
        <v>446</v>
      </c>
      <c r="B520" s="100" t="s">
        <v>23</v>
      </c>
      <c r="C520" s="101">
        <v>4844.18</v>
      </c>
      <c r="D520" s="101">
        <v>1204</v>
      </c>
      <c r="E520" s="102">
        <v>28</v>
      </c>
    </row>
    <row r="521" spans="1:5" ht="94.5" x14ac:dyDescent="0.25">
      <c r="A521" s="99" t="s">
        <v>447</v>
      </c>
      <c r="B521" s="100" t="s">
        <v>127</v>
      </c>
      <c r="C521" s="101">
        <v>4108.12</v>
      </c>
      <c r="D521" s="101">
        <v>77.319999999999993</v>
      </c>
      <c r="E521" s="102">
        <v>0</v>
      </c>
    </row>
    <row r="522" spans="1:5" ht="47.25" x14ac:dyDescent="0.25">
      <c r="A522" s="99" t="s">
        <v>448</v>
      </c>
      <c r="B522" s="100" t="s">
        <v>21</v>
      </c>
      <c r="C522" s="101">
        <v>64750.63</v>
      </c>
      <c r="D522" s="101">
        <v>938.57</v>
      </c>
      <c r="E522" s="102">
        <v>2172</v>
      </c>
    </row>
    <row r="523" spans="1:5" ht="78.75" x14ac:dyDescent="0.25">
      <c r="A523" s="99" t="s">
        <v>449</v>
      </c>
      <c r="B523" s="100" t="s">
        <v>57</v>
      </c>
      <c r="C523" s="101">
        <v>9398.0400000000009</v>
      </c>
      <c r="D523" s="101">
        <v>245</v>
      </c>
      <c r="E523" s="102">
        <v>0</v>
      </c>
    </row>
    <row r="524" spans="1:5" ht="31.5" x14ac:dyDescent="0.25">
      <c r="A524" s="99" t="s">
        <v>450</v>
      </c>
      <c r="B524" s="100" t="s">
        <v>21</v>
      </c>
      <c r="C524" s="101">
        <v>13200.63</v>
      </c>
      <c r="D524" s="101">
        <v>11.96</v>
      </c>
      <c r="E524" s="102">
        <v>60</v>
      </c>
    </row>
    <row r="525" spans="1:5" ht="63" x14ac:dyDescent="0.25">
      <c r="A525" s="99" t="s">
        <v>451</v>
      </c>
      <c r="B525" s="100" t="s">
        <v>21</v>
      </c>
      <c r="C525" s="101">
        <v>51.29</v>
      </c>
      <c r="D525" s="101">
        <v>8.8800000000000008</v>
      </c>
      <c r="E525" s="102">
        <v>0</v>
      </c>
    </row>
    <row r="526" spans="1:5" ht="47.25" x14ac:dyDescent="0.25">
      <c r="A526" s="99" t="s">
        <v>452</v>
      </c>
      <c r="B526" s="100" t="s">
        <v>21</v>
      </c>
      <c r="C526" s="101">
        <v>27787.87</v>
      </c>
      <c r="D526" s="101">
        <v>2996</v>
      </c>
      <c r="E526" s="102">
        <v>0</v>
      </c>
    </row>
    <row r="527" spans="1:5" ht="110.25" x14ac:dyDescent="0.25">
      <c r="A527" s="99" t="s">
        <v>453</v>
      </c>
      <c r="B527" s="100" t="s">
        <v>76</v>
      </c>
      <c r="C527" s="101">
        <v>4262.76</v>
      </c>
      <c r="D527" s="101">
        <v>2</v>
      </c>
      <c r="E527" s="102">
        <v>0</v>
      </c>
    </row>
    <row r="528" spans="1:5" ht="31.5" x14ac:dyDescent="0.25">
      <c r="A528" s="99" t="s">
        <v>409</v>
      </c>
      <c r="B528" s="100" t="s">
        <v>127</v>
      </c>
      <c r="C528" s="101">
        <v>1350.07</v>
      </c>
      <c r="D528" s="101">
        <v>3.1</v>
      </c>
      <c r="E528" s="102">
        <v>0</v>
      </c>
    </row>
    <row r="529" spans="1:5" ht="110.25" x14ac:dyDescent="0.25">
      <c r="A529" s="99" t="s">
        <v>454</v>
      </c>
      <c r="B529" s="100" t="s">
        <v>67</v>
      </c>
      <c r="C529" s="101">
        <v>95983.73</v>
      </c>
      <c r="D529" s="101">
        <v>8035.6</v>
      </c>
      <c r="E529" s="102">
        <v>0</v>
      </c>
    </row>
    <row r="530" spans="1:5" ht="94.5" x14ac:dyDescent="0.25">
      <c r="A530" s="99" t="s">
        <v>334</v>
      </c>
      <c r="B530" s="100" t="s">
        <v>98</v>
      </c>
      <c r="C530" s="101">
        <v>716.34</v>
      </c>
      <c r="D530" s="101">
        <v>54.04</v>
      </c>
      <c r="E530" s="102">
        <v>61</v>
      </c>
    </row>
    <row r="531" spans="1:5" ht="47.25" x14ac:dyDescent="0.25">
      <c r="A531" s="99" t="s">
        <v>405</v>
      </c>
      <c r="B531" s="100" t="s">
        <v>48</v>
      </c>
      <c r="C531" s="101">
        <v>184954.77</v>
      </c>
      <c r="D531" s="101">
        <v>16592.8</v>
      </c>
      <c r="E531" s="102">
        <v>0</v>
      </c>
    </row>
    <row r="532" spans="1:5" ht="47.25" x14ac:dyDescent="0.25">
      <c r="A532" s="99" t="s">
        <v>405</v>
      </c>
      <c r="B532" s="100" t="s">
        <v>33</v>
      </c>
      <c r="C532" s="101">
        <v>394.38</v>
      </c>
      <c r="D532" s="101">
        <v>4.0599999999999996</v>
      </c>
      <c r="E532" s="102">
        <v>1</v>
      </c>
    </row>
    <row r="533" spans="1:5" ht="157.5" x14ac:dyDescent="0.25">
      <c r="A533" s="99" t="s">
        <v>455</v>
      </c>
      <c r="B533" s="100" t="s">
        <v>21</v>
      </c>
      <c r="C533" s="101">
        <v>6057.93</v>
      </c>
      <c r="D533" s="101">
        <v>1.41</v>
      </c>
      <c r="E533" s="102">
        <v>10</v>
      </c>
    </row>
    <row r="534" spans="1:5" ht="78.75" x14ac:dyDescent="0.25">
      <c r="A534" s="99" t="s">
        <v>410</v>
      </c>
      <c r="B534" s="100" t="s">
        <v>103</v>
      </c>
      <c r="C534" s="101">
        <v>57757.74</v>
      </c>
      <c r="D534" s="101">
        <v>1871.8</v>
      </c>
      <c r="E534" s="102">
        <v>44</v>
      </c>
    </row>
    <row r="535" spans="1:5" ht="78.75" x14ac:dyDescent="0.25">
      <c r="A535" s="99" t="s">
        <v>456</v>
      </c>
      <c r="B535" s="100" t="s">
        <v>21</v>
      </c>
      <c r="C535" s="101">
        <v>30083.8</v>
      </c>
      <c r="D535" s="101">
        <v>153</v>
      </c>
      <c r="E535" s="102">
        <v>0</v>
      </c>
    </row>
    <row r="536" spans="1:5" ht="47.25" x14ac:dyDescent="0.25">
      <c r="A536" s="99" t="s">
        <v>362</v>
      </c>
      <c r="B536" s="100" t="s">
        <v>9</v>
      </c>
      <c r="C536" s="101">
        <v>573955.15</v>
      </c>
      <c r="D536" s="101">
        <v>102561.53</v>
      </c>
      <c r="E536" s="102">
        <v>0</v>
      </c>
    </row>
    <row r="537" spans="1:5" ht="47.25" x14ac:dyDescent="0.25">
      <c r="A537" s="99" t="s">
        <v>362</v>
      </c>
      <c r="B537" s="100" t="s">
        <v>98</v>
      </c>
      <c r="C537" s="101">
        <v>464740.61</v>
      </c>
      <c r="D537" s="101">
        <v>303749.05</v>
      </c>
      <c r="E537" s="102">
        <v>0</v>
      </c>
    </row>
    <row r="538" spans="1:5" ht="94.5" x14ac:dyDescent="0.25">
      <c r="A538" s="99" t="s">
        <v>457</v>
      </c>
      <c r="B538" s="100" t="s">
        <v>7</v>
      </c>
      <c r="C538" s="101">
        <v>2643.68</v>
      </c>
      <c r="D538" s="101">
        <v>1643.33</v>
      </c>
      <c r="E538" s="102">
        <v>0</v>
      </c>
    </row>
    <row r="539" spans="1:5" ht="31.5" x14ac:dyDescent="0.25">
      <c r="A539" s="99" t="s">
        <v>434</v>
      </c>
      <c r="B539" s="100" t="s">
        <v>14</v>
      </c>
      <c r="C539" s="101">
        <v>1568.08</v>
      </c>
      <c r="D539" s="101">
        <v>27.09</v>
      </c>
      <c r="E539" s="102">
        <v>0</v>
      </c>
    </row>
    <row r="540" spans="1:5" ht="110.25" x14ac:dyDescent="0.25">
      <c r="A540" s="99" t="s">
        <v>453</v>
      </c>
      <c r="B540" s="100" t="s">
        <v>39</v>
      </c>
      <c r="C540" s="101">
        <v>11813.05</v>
      </c>
      <c r="D540" s="101">
        <v>120.37</v>
      </c>
      <c r="E540" s="102">
        <v>0</v>
      </c>
    </row>
    <row r="541" spans="1:5" ht="110.25" x14ac:dyDescent="0.25">
      <c r="A541" s="99" t="s">
        <v>458</v>
      </c>
      <c r="B541" s="100" t="s">
        <v>39</v>
      </c>
      <c r="C541" s="101">
        <v>45477.52</v>
      </c>
      <c r="D541" s="101">
        <v>1155</v>
      </c>
      <c r="E541" s="102">
        <v>0</v>
      </c>
    </row>
    <row r="542" spans="1:5" ht="110.25" x14ac:dyDescent="0.25">
      <c r="A542" s="99" t="s">
        <v>458</v>
      </c>
      <c r="B542" s="100" t="s">
        <v>57</v>
      </c>
      <c r="C542" s="101">
        <v>132198.19</v>
      </c>
      <c r="D542" s="101">
        <v>4437.32</v>
      </c>
      <c r="E542" s="102">
        <v>0</v>
      </c>
    </row>
    <row r="543" spans="1:5" ht="63" x14ac:dyDescent="0.25">
      <c r="A543" s="99" t="s">
        <v>459</v>
      </c>
      <c r="B543" s="100" t="s">
        <v>103</v>
      </c>
      <c r="C543" s="101">
        <v>68.42</v>
      </c>
      <c r="D543" s="101">
        <v>1.5</v>
      </c>
      <c r="E543" s="102">
        <v>0</v>
      </c>
    </row>
    <row r="544" spans="1:5" ht="63" x14ac:dyDescent="0.25">
      <c r="A544" s="99" t="s">
        <v>459</v>
      </c>
      <c r="B544" s="100" t="s">
        <v>21</v>
      </c>
      <c r="C544" s="101">
        <v>174.39</v>
      </c>
      <c r="D544" s="101">
        <v>0.38</v>
      </c>
      <c r="E544" s="102">
        <v>0</v>
      </c>
    </row>
    <row r="545" spans="1:5" ht="63" x14ac:dyDescent="0.25">
      <c r="A545" s="99" t="s">
        <v>459</v>
      </c>
      <c r="B545" s="100" t="s">
        <v>34</v>
      </c>
      <c r="C545" s="101">
        <v>20317.88</v>
      </c>
      <c r="D545" s="101">
        <v>125.5</v>
      </c>
      <c r="E545" s="102">
        <v>0</v>
      </c>
    </row>
    <row r="546" spans="1:5" ht="63" x14ac:dyDescent="0.25">
      <c r="A546" s="99" t="s">
        <v>460</v>
      </c>
      <c r="B546" s="100" t="s">
        <v>7</v>
      </c>
      <c r="C546" s="101">
        <v>1279.81</v>
      </c>
      <c r="D546" s="101">
        <v>48.71</v>
      </c>
      <c r="E546" s="102">
        <v>117</v>
      </c>
    </row>
    <row r="547" spans="1:5" ht="63" x14ac:dyDescent="0.25">
      <c r="A547" s="99" t="s">
        <v>461</v>
      </c>
      <c r="B547" s="100" t="s">
        <v>86</v>
      </c>
      <c r="C547" s="101">
        <v>1378.04</v>
      </c>
      <c r="D547" s="101">
        <v>30.1</v>
      </c>
      <c r="E547" s="102">
        <v>0</v>
      </c>
    </row>
    <row r="548" spans="1:5" ht="47.25" x14ac:dyDescent="0.25">
      <c r="A548" s="99" t="s">
        <v>462</v>
      </c>
      <c r="B548" s="100" t="s">
        <v>463</v>
      </c>
      <c r="C548" s="101">
        <v>10777.87</v>
      </c>
      <c r="D548" s="101">
        <v>0.75</v>
      </c>
      <c r="E548" s="102">
        <v>45</v>
      </c>
    </row>
    <row r="549" spans="1:5" ht="63" x14ac:dyDescent="0.25">
      <c r="A549" s="99" t="s">
        <v>464</v>
      </c>
      <c r="B549" s="100" t="s">
        <v>39</v>
      </c>
      <c r="C549" s="101">
        <v>388885.23</v>
      </c>
      <c r="D549" s="101">
        <v>39255</v>
      </c>
      <c r="E549" s="102">
        <v>1275</v>
      </c>
    </row>
    <row r="550" spans="1:5" ht="47.25" x14ac:dyDescent="0.25">
      <c r="A550" s="99" t="s">
        <v>293</v>
      </c>
      <c r="B550" s="100" t="s">
        <v>7</v>
      </c>
      <c r="C550" s="101">
        <v>627.49</v>
      </c>
      <c r="D550" s="101">
        <v>27.7</v>
      </c>
      <c r="E550" s="102">
        <v>0</v>
      </c>
    </row>
    <row r="551" spans="1:5" ht="47.25" x14ac:dyDescent="0.25">
      <c r="A551" s="99" t="s">
        <v>465</v>
      </c>
      <c r="B551" s="100" t="s">
        <v>47</v>
      </c>
      <c r="C551" s="101">
        <v>11986.17</v>
      </c>
      <c r="D551" s="101">
        <v>31.64</v>
      </c>
      <c r="E551" s="102">
        <v>0</v>
      </c>
    </row>
    <row r="552" spans="1:5" ht="63" x14ac:dyDescent="0.25">
      <c r="A552" s="99" t="s">
        <v>466</v>
      </c>
      <c r="B552" s="100" t="s">
        <v>57</v>
      </c>
      <c r="C552" s="101">
        <v>339476.05</v>
      </c>
      <c r="D552" s="101">
        <v>222.98</v>
      </c>
      <c r="E552" s="102">
        <v>0</v>
      </c>
    </row>
    <row r="553" spans="1:5" ht="63" x14ac:dyDescent="0.25">
      <c r="A553" s="99" t="s">
        <v>466</v>
      </c>
      <c r="B553" s="100" t="s">
        <v>21</v>
      </c>
      <c r="C553" s="101">
        <v>8594.1</v>
      </c>
      <c r="D553" s="101">
        <v>8.32</v>
      </c>
      <c r="E553" s="102">
        <v>0</v>
      </c>
    </row>
    <row r="554" spans="1:5" ht="47.25" x14ac:dyDescent="0.25">
      <c r="A554" s="99" t="s">
        <v>467</v>
      </c>
      <c r="B554" s="100" t="s">
        <v>39</v>
      </c>
      <c r="C554" s="101">
        <v>62.67</v>
      </c>
      <c r="D554" s="101">
        <v>7.0000000000000007E-2</v>
      </c>
      <c r="E554" s="102">
        <v>0</v>
      </c>
    </row>
    <row r="555" spans="1:5" ht="78.75" x14ac:dyDescent="0.25">
      <c r="A555" s="99" t="s">
        <v>468</v>
      </c>
      <c r="B555" s="100" t="s">
        <v>14</v>
      </c>
      <c r="C555" s="101">
        <v>1499.87</v>
      </c>
      <c r="D555" s="101">
        <v>107.1</v>
      </c>
      <c r="E555" s="102">
        <v>5</v>
      </c>
    </row>
    <row r="556" spans="1:5" ht="78.75" x14ac:dyDescent="0.25">
      <c r="A556" s="99" t="s">
        <v>469</v>
      </c>
      <c r="B556" s="100" t="s">
        <v>21</v>
      </c>
      <c r="C556" s="101">
        <v>369.68</v>
      </c>
      <c r="D556" s="101">
        <v>3.43</v>
      </c>
      <c r="E556" s="102">
        <v>0</v>
      </c>
    </row>
    <row r="557" spans="1:5" ht="31.5" x14ac:dyDescent="0.25">
      <c r="A557" s="99" t="s">
        <v>470</v>
      </c>
      <c r="B557" s="100" t="s">
        <v>21</v>
      </c>
      <c r="C557" s="101">
        <v>316.41000000000003</v>
      </c>
      <c r="D557" s="101">
        <v>0.37</v>
      </c>
      <c r="E557" s="102">
        <v>0</v>
      </c>
    </row>
    <row r="558" spans="1:5" ht="47.25" x14ac:dyDescent="0.25">
      <c r="A558" s="99" t="s">
        <v>305</v>
      </c>
      <c r="B558" s="100" t="s">
        <v>21</v>
      </c>
      <c r="C558" s="101">
        <v>111984.8</v>
      </c>
      <c r="D558" s="101">
        <v>1063.9000000000001</v>
      </c>
      <c r="E558" s="102">
        <v>0</v>
      </c>
    </row>
    <row r="559" spans="1:5" ht="47.25" x14ac:dyDescent="0.25">
      <c r="A559" s="99" t="s">
        <v>305</v>
      </c>
      <c r="B559" s="100" t="s">
        <v>7</v>
      </c>
      <c r="C559" s="101">
        <v>21206.32</v>
      </c>
      <c r="D559" s="101">
        <v>3654.3</v>
      </c>
      <c r="E559" s="102">
        <v>0</v>
      </c>
    </row>
    <row r="560" spans="1:5" ht="78.75" x14ac:dyDescent="0.25">
      <c r="A560" s="99" t="s">
        <v>471</v>
      </c>
      <c r="B560" s="100" t="s">
        <v>21</v>
      </c>
      <c r="C560" s="101">
        <v>60652.74</v>
      </c>
      <c r="D560" s="101">
        <v>33</v>
      </c>
      <c r="E560" s="102">
        <v>1</v>
      </c>
    </row>
    <row r="561" spans="1:5" ht="94.5" x14ac:dyDescent="0.25">
      <c r="A561" s="99" t="s">
        <v>402</v>
      </c>
      <c r="B561" s="100" t="s">
        <v>472</v>
      </c>
      <c r="C561" s="101">
        <v>350.18</v>
      </c>
      <c r="D561" s="101">
        <v>1.98</v>
      </c>
      <c r="E561" s="102">
        <v>0</v>
      </c>
    </row>
    <row r="562" spans="1:5" ht="94.5" x14ac:dyDescent="0.25">
      <c r="A562" s="99" t="s">
        <v>402</v>
      </c>
      <c r="B562" s="100" t="s">
        <v>39</v>
      </c>
      <c r="C562" s="101">
        <v>2436.77</v>
      </c>
      <c r="D562" s="101">
        <v>37.54</v>
      </c>
      <c r="E562" s="102">
        <v>0</v>
      </c>
    </row>
    <row r="563" spans="1:5" ht="94.5" x14ac:dyDescent="0.25">
      <c r="A563" s="99" t="s">
        <v>402</v>
      </c>
      <c r="B563" s="100" t="s">
        <v>33</v>
      </c>
      <c r="C563" s="101">
        <v>15.64</v>
      </c>
      <c r="D563" s="101">
        <v>0.13</v>
      </c>
      <c r="E563" s="102">
        <v>0</v>
      </c>
    </row>
    <row r="564" spans="1:5" ht="47.25" x14ac:dyDescent="0.25">
      <c r="A564" s="99" t="s">
        <v>473</v>
      </c>
      <c r="B564" s="100" t="s">
        <v>7</v>
      </c>
      <c r="C564" s="101">
        <v>147646.15</v>
      </c>
      <c r="D564" s="101">
        <v>40451</v>
      </c>
      <c r="E564" s="102">
        <v>0</v>
      </c>
    </row>
    <row r="565" spans="1:5" ht="110.25" x14ac:dyDescent="0.25">
      <c r="A565" s="99" t="s">
        <v>442</v>
      </c>
      <c r="B565" s="100" t="s">
        <v>39</v>
      </c>
      <c r="C565" s="101">
        <v>17644.11</v>
      </c>
      <c r="D565" s="101">
        <v>784.55</v>
      </c>
      <c r="E565" s="102">
        <v>0</v>
      </c>
    </row>
    <row r="566" spans="1:5" ht="110.25" x14ac:dyDescent="0.25">
      <c r="A566" s="99" t="s">
        <v>442</v>
      </c>
      <c r="B566" s="100" t="s">
        <v>34</v>
      </c>
      <c r="C566" s="101">
        <v>1164.4100000000001</v>
      </c>
      <c r="D566" s="101">
        <v>8.6999999999999993</v>
      </c>
      <c r="E566" s="102">
        <v>0</v>
      </c>
    </row>
    <row r="567" spans="1:5" ht="78.75" x14ac:dyDescent="0.25">
      <c r="A567" s="99" t="s">
        <v>474</v>
      </c>
      <c r="B567" s="100" t="s">
        <v>23</v>
      </c>
      <c r="C567" s="101">
        <v>274.75</v>
      </c>
      <c r="D567" s="101">
        <v>6.52</v>
      </c>
      <c r="E567" s="102">
        <v>0</v>
      </c>
    </row>
    <row r="568" spans="1:5" ht="94.5" x14ac:dyDescent="0.25">
      <c r="A568" s="99" t="s">
        <v>475</v>
      </c>
      <c r="B568" s="100" t="s">
        <v>424</v>
      </c>
      <c r="C568" s="101">
        <v>1928.08</v>
      </c>
      <c r="D568" s="101">
        <v>0.12</v>
      </c>
      <c r="E568" s="102">
        <v>23</v>
      </c>
    </row>
    <row r="569" spans="1:5" ht="157.5" x14ac:dyDescent="0.25">
      <c r="A569" s="99" t="s">
        <v>337</v>
      </c>
      <c r="B569" s="100" t="s">
        <v>23</v>
      </c>
      <c r="C569" s="101">
        <v>116.08</v>
      </c>
      <c r="D569" s="101">
        <v>0.3</v>
      </c>
      <c r="E569" s="102">
        <v>0</v>
      </c>
    </row>
    <row r="570" spans="1:5" ht="157.5" x14ac:dyDescent="0.25">
      <c r="A570" s="99" t="s">
        <v>337</v>
      </c>
      <c r="B570" s="100" t="s">
        <v>34</v>
      </c>
      <c r="C570" s="101">
        <v>5798.19</v>
      </c>
      <c r="D570" s="101">
        <v>203.69</v>
      </c>
      <c r="E570" s="102">
        <v>0</v>
      </c>
    </row>
    <row r="571" spans="1:5" ht="78.75" x14ac:dyDescent="0.25">
      <c r="A571" s="99" t="s">
        <v>359</v>
      </c>
      <c r="B571" s="100" t="s">
        <v>39</v>
      </c>
      <c r="C571" s="101">
        <v>44394.7</v>
      </c>
      <c r="D571" s="101">
        <v>1061.8499999999999</v>
      </c>
      <c r="E571" s="102">
        <v>0</v>
      </c>
    </row>
    <row r="572" spans="1:5" ht="110.25" x14ac:dyDescent="0.25">
      <c r="A572" s="99" t="s">
        <v>384</v>
      </c>
      <c r="B572" s="100" t="s">
        <v>128</v>
      </c>
      <c r="C572" s="101">
        <v>4651.97</v>
      </c>
      <c r="D572" s="101">
        <v>2034.54</v>
      </c>
      <c r="E572" s="102">
        <v>0</v>
      </c>
    </row>
    <row r="573" spans="1:5" ht="78.75" x14ac:dyDescent="0.25">
      <c r="A573" s="99" t="s">
        <v>429</v>
      </c>
      <c r="B573" s="100" t="s">
        <v>67</v>
      </c>
      <c r="C573" s="101">
        <v>1049.33</v>
      </c>
      <c r="D573" s="101">
        <v>2.1</v>
      </c>
      <c r="E573" s="102">
        <v>0</v>
      </c>
    </row>
    <row r="574" spans="1:5" ht="63" x14ac:dyDescent="0.25">
      <c r="A574" s="99" t="s">
        <v>476</v>
      </c>
      <c r="B574" s="100" t="s">
        <v>76</v>
      </c>
      <c r="C574" s="101">
        <v>20651.38</v>
      </c>
      <c r="D574" s="101">
        <v>457</v>
      </c>
      <c r="E574" s="102">
        <v>0</v>
      </c>
    </row>
    <row r="575" spans="1:5" ht="63" x14ac:dyDescent="0.25">
      <c r="A575" s="99" t="s">
        <v>477</v>
      </c>
      <c r="B575" s="100" t="s">
        <v>62</v>
      </c>
      <c r="C575" s="101">
        <v>654.30999999999995</v>
      </c>
      <c r="D575" s="101">
        <v>2.2599999999999998</v>
      </c>
      <c r="E575" s="102">
        <v>2</v>
      </c>
    </row>
    <row r="576" spans="1:5" ht="63" x14ac:dyDescent="0.25">
      <c r="A576" s="99" t="s">
        <v>478</v>
      </c>
      <c r="B576" s="100" t="s">
        <v>14</v>
      </c>
      <c r="C576" s="101">
        <v>19440.38</v>
      </c>
      <c r="D576" s="101">
        <v>3640</v>
      </c>
      <c r="E576" s="102">
        <v>4</v>
      </c>
    </row>
    <row r="577" spans="1:5" ht="15.75" x14ac:dyDescent="0.25">
      <c r="A577" s="99" t="s">
        <v>479</v>
      </c>
      <c r="B577" s="100" t="s">
        <v>23</v>
      </c>
      <c r="C577" s="101">
        <v>1057.72</v>
      </c>
      <c r="D577" s="101">
        <v>28.8</v>
      </c>
      <c r="E577" s="102">
        <v>0</v>
      </c>
    </row>
    <row r="578" spans="1:5" ht="110.25" x14ac:dyDescent="0.25">
      <c r="A578" s="99" t="s">
        <v>454</v>
      </c>
      <c r="B578" s="100" t="s">
        <v>14</v>
      </c>
      <c r="C578" s="101">
        <v>25106.11</v>
      </c>
      <c r="D578" s="101">
        <v>5908.28</v>
      </c>
      <c r="E578" s="102">
        <v>0</v>
      </c>
    </row>
    <row r="579" spans="1:5" ht="63" x14ac:dyDescent="0.25">
      <c r="A579" s="99" t="s">
        <v>327</v>
      </c>
      <c r="B579" s="100" t="s">
        <v>47</v>
      </c>
      <c r="C579" s="101">
        <v>4852.8900000000003</v>
      </c>
      <c r="D579" s="101">
        <v>265.68</v>
      </c>
      <c r="E579" s="102">
        <v>0</v>
      </c>
    </row>
    <row r="580" spans="1:5" ht="63" x14ac:dyDescent="0.25">
      <c r="A580" s="99" t="s">
        <v>327</v>
      </c>
      <c r="B580" s="100" t="s">
        <v>21</v>
      </c>
      <c r="C580" s="101">
        <v>1349.94</v>
      </c>
      <c r="D580" s="101">
        <v>54.6</v>
      </c>
      <c r="E580" s="102">
        <v>0</v>
      </c>
    </row>
    <row r="581" spans="1:5" ht="63" x14ac:dyDescent="0.25">
      <c r="A581" s="99" t="s">
        <v>480</v>
      </c>
      <c r="B581" s="100" t="s">
        <v>67</v>
      </c>
      <c r="C581" s="101">
        <v>26.5</v>
      </c>
      <c r="D581" s="101">
        <v>6.62</v>
      </c>
      <c r="E581" s="102">
        <v>0</v>
      </c>
    </row>
    <row r="582" spans="1:5" ht="47.25" x14ac:dyDescent="0.25">
      <c r="A582" s="99" t="s">
        <v>481</v>
      </c>
      <c r="B582" s="100" t="s">
        <v>127</v>
      </c>
      <c r="C582" s="101">
        <v>325.06</v>
      </c>
      <c r="D582" s="101">
        <v>8</v>
      </c>
      <c r="E582" s="102">
        <v>0</v>
      </c>
    </row>
    <row r="583" spans="1:5" ht="31.5" x14ac:dyDescent="0.25">
      <c r="A583" s="99" t="s">
        <v>482</v>
      </c>
      <c r="B583" s="100" t="s">
        <v>39</v>
      </c>
      <c r="C583" s="101">
        <v>7673.51</v>
      </c>
      <c r="D583" s="101">
        <v>1662.54</v>
      </c>
      <c r="E583" s="102">
        <v>769.5</v>
      </c>
    </row>
    <row r="584" spans="1:5" ht="94.5" x14ac:dyDescent="0.25">
      <c r="A584" s="99" t="s">
        <v>402</v>
      </c>
      <c r="B584" s="100" t="s">
        <v>17</v>
      </c>
      <c r="C584" s="101">
        <v>540.96</v>
      </c>
      <c r="D584" s="101">
        <v>1.58</v>
      </c>
      <c r="E584" s="102">
        <v>0</v>
      </c>
    </row>
    <row r="585" spans="1:5" ht="94.5" x14ac:dyDescent="0.25">
      <c r="A585" s="99" t="s">
        <v>402</v>
      </c>
      <c r="B585" s="100" t="s">
        <v>67</v>
      </c>
      <c r="C585" s="101">
        <v>13279.89</v>
      </c>
      <c r="D585" s="101">
        <v>54.47</v>
      </c>
      <c r="E585" s="102">
        <v>0</v>
      </c>
    </row>
    <row r="586" spans="1:5" ht="31.5" x14ac:dyDescent="0.25">
      <c r="A586" s="99" t="s">
        <v>425</v>
      </c>
      <c r="B586" s="100" t="s">
        <v>7</v>
      </c>
      <c r="C586" s="101">
        <v>4262.07</v>
      </c>
      <c r="D586" s="101">
        <v>3.09</v>
      </c>
      <c r="E586" s="102">
        <v>7510</v>
      </c>
    </row>
    <row r="587" spans="1:5" ht="63" x14ac:dyDescent="0.25">
      <c r="A587" s="99" t="s">
        <v>483</v>
      </c>
      <c r="B587" s="100" t="s">
        <v>17</v>
      </c>
      <c r="C587" s="101">
        <v>1248.42</v>
      </c>
      <c r="D587" s="101">
        <v>5.67</v>
      </c>
      <c r="E587" s="102">
        <v>0</v>
      </c>
    </row>
    <row r="588" spans="1:5" ht="63" x14ac:dyDescent="0.25">
      <c r="A588" s="99" t="s">
        <v>353</v>
      </c>
      <c r="B588" s="100" t="s">
        <v>67</v>
      </c>
      <c r="C588" s="101">
        <v>12342.33</v>
      </c>
      <c r="D588" s="101">
        <v>1313.79</v>
      </c>
      <c r="E588" s="102">
        <v>0</v>
      </c>
    </row>
    <row r="589" spans="1:5" ht="63" x14ac:dyDescent="0.25">
      <c r="A589" s="99" t="s">
        <v>414</v>
      </c>
      <c r="B589" s="100" t="s">
        <v>14</v>
      </c>
      <c r="C589" s="101">
        <v>1831.54</v>
      </c>
      <c r="D589" s="101">
        <v>236.79</v>
      </c>
      <c r="E589" s="102">
        <v>0</v>
      </c>
    </row>
    <row r="590" spans="1:5" ht="63" x14ac:dyDescent="0.25">
      <c r="A590" s="99" t="s">
        <v>484</v>
      </c>
      <c r="B590" s="100" t="s">
        <v>67</v>
      </c>
      <c r="C590" s="101">
        <v>895.22</v>
      </c>
      <c r="D590" s="101">
        <v>1.4</v>
      </c>
      <c r="E590" s="102">
        <v>9</v>
      </c>
    </row>
    <row r="591" spans="1:5" ht="63" x14ac:dyDescent="0.25">
      <c r="A591" s="99" t="s">
        <v>451</v>
      </c>
      <c r="B591" s="100" t="s">
        <v>17</v>
      </c>
      <c r="C591" s="101">
        <v>2713.92</v>
      </c>
      <c r="D591" s="101">
        <v>31.2</v>
      </c>
      <c r="E591" s="102">
        <v>0</v>
      </c>
    </row>
    <row r="592" spans="1:5" ht="78.75" x14ac:dyDescent="0.25">
      <c r="A592" s="99" t="s">
        <v>485</v>
      </c>
      <c r="B592" s="100" t="s">
        <v>57</v>
      </c>
      <c r="C592" s="101">
        <v>1979.68</v>
      </c>
      <c r="D592" s="101">
        <v>4.0199999999999996</v>
      </c>
      <c r="E592" s="102">
        <v>0</v>
      </c>
    </row>
    <row r="593" spans="1:5" ht="141.75" x14ac:dyDescent="0.25">
      <c r="A593" s="99" t="s">
        <v>486</v>
      </c>
      <c r="B593" s="100" t="s">
        <v>39</v>
      </c>
      <c r="C593" s="101">
        <v>8253.7099999999991</v>
      </c>
      <c r="D593" s="101">
        <v>2.56</v>
      </c>
      <c r="E593" s="102">
        <v>0</v>
      </c>
    </row>
    <row r="594" spans="1:5" ht="157.5" x14ac:dyDescent="0.25">
      <c r="A594" s="99" t="s">
        <v>337</v>
      </c>
      <c r="B594" s="100" t="s">
        <v>62</v>
      </c>
      <c r="C594" s="101">
        <v>7144.97</v>
      </c>
      <c r="D594" s="101">
        <v>25.89</v>
      </c>
      <c r="E594" s="102">
        <v>0</v>
      </c>
    </row>
    <row r="595" spans="1:5" ht="31.5" x14ac:dyDescent="0.25">
      <c r="A595" s="99" t="s">
        <v>487</v>
      </c>
      <c r="B595" s="100" t="s">
        <v>21</v>
      </c>
      <c r="C595" s="101">
        <v>905.33</v>
      </c>
      <c r="D595" s="101">
        <v>10</v>
      </c>
      <c r="E595" s="102">
        <v>2</v>
      </c>
    </row>
    <row r="596" spans="1:5" ht="94.5" x14ac:dyDescent="0.25">
      <c r="A596" s="99" t="s">
        <v>488</v>
      </c>
      <c r="B596" s="100" t="s">
        <v>127</v>
      </c>
      <c r="C596" s="101">
        <v>53974.2</v>
      </c>
      <c r="D596" s="101">
        <v>5713.54</v>
      </c>
      <c r="E596" s="102">
        <v>0</v>
      </c>
    </row>
    <row r="597" spans="1:5" ht="31.5" x14ac:dyDescent="0.25">
      <c r="A597" s="99" t="s">
        <v>489</v>
      </c>
      <c r="B597" s="100" t="s">
        <v>7</v>
      </c>
      <c r="C597" s="101">
        <v>515065.37</v>
      </c>
      <c r="D597" s="101">
        <v>22740.69</v>
      </c>
      <c r="E597" s="102">
        <v>0</v>
      </c>
    </row>
    <row r="598" spans="1:5" ht="47.25" x14ac:dyDescent="0.25">
      <c r="A598" s="99" t="s">
        <v>490</v>
      </c>
      <c r="B598" s="100" t="s">
        <v>127</v>
      </c>
      <c r="C598" s="101">
        <v>435.98</v>
      </c>
      <c r="D598" s="101">
        <v>6</v>
      </c>
      <c r="E598" s="102">
        <v>0</v>
      </c>
    </row>
    <row r="599" spans="1:5" ht="63" x14ac:dyDescent="0.25">
      <c r="A599" s="99" t="s">
        <v>491</v>
      </c>
      <c r="B599" s="100" t="s">
        <v>39</v>
      </c>
      <c r="C599" s="101">
        <v>132.66</v>
      </c>
      <c r="D599" s="101">
        <v>5.87</v>
      </c>
      <c r="E599" s="102">
        <v>18</v>
      </c>
    </row>
    <row r="600" spans="1:5" ht="63" x14ac:dyDescent="0.25">
      <c r="A600" s="99" t="s">
        <v>491</v>
      </c>
      <c r="B600" s="100" t="s">
        <v>21</v>
      </c>
      <c r="C600" s="101">
        <v>1888.74</v>
      </c>
      <c r="D600" s="101">
        <v>31.51</v>
      </c>
      <c r="E600" s="102">
        <v>7</v>
      </c>
    </row>
    <row r="601" spans="1:5" ht="63" x14ac:dyDescent="0.25">
      <c r="A601" s="99" t="s">
        <v>492</v>
      </c>
      <c r="B601" s="100" t="s">
        <v>7</v>
      </c>
      <c r="C601" s="101">
        <v>7657.04</v>
      </c>
      <c r="D601" s="101">
        <v>293.33999999999997</v>
      </c>
      <c r="E601" s="102">
        <v>56</v>
      </c>
    </row>
    <row r="602" spans="1:5" ht="78.75" x14ac:dyDescent="0.25">
      <c r="A602" s="99" t="s">
        <v>493</v>
      </c>
      <c r="B602" s="100" t="s">
        <v>67</v>
      </c>
      <c r="C602" s="101">
        <v>5861.69</v>
      </c>
      <c r="D602" s="101">
        <v>155.66</v>
      </c>
      <c r="E602" s="102">
        <v>0</v>
      </c>
    </row>
    <row r="603" spans="1:5" ht="141.75" x14ac:dyDescent="0.25">
      <c r="A603" s="99" t="s">
        <v>494</v>
      </c>
      <c r="B603" s="100" t="s">
        <v>45</v>
      </c>
      <c r="C603" s="101">
        <v>1952.87</v>
      </c>
      <c r="D603" s="101">
        <v>56.5</v>
      </c>
      <c r="E603" s="102">
        <v>0</v>
      </c>
    </row>
    <row r="604" spans="1:5" ht="47.25" x14ac:dyDescent="0.25">
      <c r="A604" s="99" t="s">
        <v>495</v>
      </c>
      <c r="B604" s="100" t="s">
        <v>76</v>
      </c>
      <c r="C604" s="101">
        <v>4360</v>
      </c>
      <c r="D604" s="101">
        <v>800</v>
      </c>
      <c r="E604" s="102">
        <v>0</v>
      </c>
    </row>
    <row r="605" spans="1:5" ht="63" x14ac:dyDescent="0.25">
      <c r="A605" s="99" t="s">
        <v>480</v>
      </c>
      <c r="B605" s="100" t="s">
        <v>17</v>
      </c>
      <c r="C605" s="101">
        <v>226.01</v>
      </c>
      <c r="D605" s="101">
        <v>23.13</v>
      </c>
      <c r="E605" s="102">
        <v>0</v>
      </c>
    </row>
    <row r="606" spans="1:5" ht="157.5" x14ac:dyDescent="0.25">
      <c r="A606" s="99" t="s">
        <v>496</v>
      </c>
      <c r="B606" s="100" t="s">
        <v>64</v>
      </c>
      <c r="C606" s="101">
        <v>27808.27</v>
      </c>
      <c r="D606" s="101">
        <v>15500</v>
      </c>
      <c r="E606" s="102">
        <v>0</v>
      </c>
    </row>
    <row r="607" spans="1:5" ht="63" x14ac:dyDescent="0.25">
      <c r="A607" s="99" t="s">
        <v>466</v>
      </c>
      <c r="B607" s="100" t="s">
        <v>39</v>
      </c>
      <c r="C607" s="101">
        <v>6406.9</v>
      </c>
      <c r="D607" s="101">
        <v>1.2</v>
      </c>
      <c r="E607" s="102">
        <v>0</v>
      </c>
    </row>
    <row r="608" spans="1:5" ht="47.25" x14ac:dyDescent="0.25">
      <c r="A608" s="99" t="s">
        <v>497</v>
      </c>
      <c r="B608" s="100" t="s">
        <v>498</v>
      </c>
      <c r="C608" s="101">
        <v>1988.17</v>
      </c>
      <c r="D608" s="101">
        <v>103.18</v>
      </c>
      <c r="E608" s="102">
        <v>0</v>
      </c>
    </row>
    <row r="609" spans="1:5" ht="157.5" x14ac:dyDescent="0.25">
      <c r="A609" s="99" t="s">
        <v>499</v>
      </c>
      <c r="B609" s="100" t="s">
        <v>21</v>
      </c>
      <c r="C609" s="101">
        <v>78442</v>
      </c>
      <c r="D609" s="101">
        <v>17200</v>
      </c>
      <c r="E609" s="102">
        <v>2</v>
      </c>
    </row>
    <row r="610" spans="1:5" ht="47.25" x14ac:dyDescent="0.25">
      <c r="A610" s="99" t="s">
        <v>500</v>
      </c>
      <c r="B610" s="100" t="s">
        <v>74</v>
      </c>
      <c r="C610" s="101">
        <v>2872.8</v>
      </c>
      <c r="D610" s="101">
        <v>2.44</v>
      </c>
      <c r="E610" s="102">
        <v>1721</v>
      </c>
    </row>
    <row r="611" spans="1:5" ht="78.75" x14ac:dyDescent="0.25">
      <c r="A611" s="99" t="s">
        <v>339</v>
      </c>
      <c r="B611" s="100" t="s">
        <v>7</v>
      </c>
      <c r="C611" s="101">
        <v>917.94</v>
      </c>
      <c r="D611" s="101">
        <v>8.06</v>
      </c>
      <c r="E611" s="102">
        <v>24</v>
      </c>
    </row>
    <row r="612" spans="1:5" ht="78.75" x14ac:dyDescent="0.25">
      <c r="A612" s="99" t="s">
        <v>501</v>
      </c>
      <c r="B612" s="100" t="s">
        <v>21</v>
      </c>
      <c r="C612" s="101">
        <v>440.09</v>
      </c>
      <c r="D612" s="101">
        <v>0.1</v>
      </c>
      <c r="E612" s="102">
        <v>1</v>
      </c>
    </row>
    <row r="613" spans="1:5" ht="31.5" x14ac:dyDescent="0.25">
      <c r="A613" s="99" t="s">
        <v>502</v>
      </c>
      <c r="B613" s="100" t="s">
        <v>21</v>
      </c>
      <c r="C613" s="101">
        <v>24.03</v>
      </c>
      <c r="D613" s="101">
        <v>5</v>
      </c>
      <c r="E613" s="102">
        <v>0</v>
      </c>
    </row>
    <row r="614" spans="1:5" ht="31.5" x14ac:dyDescent="0.25">
      <c r="A614" s="99" t="s">
        <v>503</v>
      </c>
      <c r="B614" s="100" t="s">
        <v>21</v>
      </c>
      <c r="C614" s="101">
        <v>8571.4699999999993</v>
      </c>
      <c r="D614" s="101">
        <v>17.29</v>
      </c>
      <c r="E614" s="102">
        <v>1</v>
      </c>
    </row>
    <row r="615" spans="1:5" ht="63" x14ac:dyDescent="0.25">
      <c r="A615" s="99" t="s">
        <v>460</v>
      </c>
      <c r="B615" s="100" t="s">
        <v>21</v>
      </c>
      <c r="C615" s="101">
        <v>2467.36</v>
      </c>
      <c r="D615" s="101">
        <v>4.1900000000000004</v>
      </c>
      <c r="E615" s="102">
        <v>16</v>
      </c>
    </row>
    <row r="616" spans="1:5" ht="31.5" x14ac:dyDescent="0.25">
      <c r="A616" s="99" t="s">
        <v>504</v>
      </c>
      <c r="B616" s="100" t="s">
        <v>7</v>
      </c>
      <c r="C616" s="101">
        <v>9456.2000000000007</v>
      </c>
      <c r="D616" s="101">
        <v>840</v>
      </c>
      <c r="E616" s="102">
        <v>0</v>
      </c>
    </row>
    <row r="617" spans="1:5" ht="47.25" x14ac:dyDescent="0.25">
      <c r="A617" s="99" t="s">
        <v>448</v>
      </c>
      <c r="B617" s="100" t="s">
        <v>23</v>
      </c>
      <c r="C617" s="101">
        <v>12425.34</v>
      </c>
      <c r="D617" s="101">
        <v>18.649999999999999</v>
      </c>
      <c r="E617" s="102">
        <v>31</v>
      </c>
    </row>
    <row r="618" spans="1:5" ht="78.75" x14ac:dyDescent="0.25">
      <c r="A618" s="99" t="s">
        <v>505</v>
      </c>
      <c r="B618" s="100" t="s">
        <v>14</v>
      </c>
      <c r="C618" s="101">
        <v>323.08999999999997</v>
      </c>
      <c r="D618" s="101">
        <v>16.399999999999999</v>
      </c>
      <c r="E618" s="102">
        <v>7</v>
      </c>
    </row>
    <row r="619" spans="1:5" ht="47.25" x14ac:dyDescent="0.25">
      <c r="A619" s="99" t="s">
        <v>506</v>
      </c>
      <c r="B619" s="100" t="s">
        <v>48</v>
      </c>
      <c r="C619" s="101">
        <v>222.05</v>
      </c>
      <c r="D619" s="101">
        <v>14.08</v>
      </c>
      <c r="E619" s="102">
        <v>0</v>
      </c>
    </row>
    <row r="620" spans="1:5" ht="47.25" x14ac:dyDescent="0.25">
      <c r="A620" s="99" t="s">
        <v>207</v>
      </c>
      <c r="B620" s="100" t="s">
        <v>39</v>
      </c>
      <c r="C620" s="101">
        <v>91.56</v>
      </c>
      <c r="D620" s="101">
        <v>0.4</v>
      </c>
      <c r="E620" s="102">
        <v>0</v>
      </c>
    </row>
    <row r="621" spans="1:5" ht="31.5" x14ac:dyDescent="0.25">
      <c r="A621" s="99" t="s">
        <v>507</v>
      </c>
      <c r="B621" s="100" t="s">
        <v>508</v>
      </c>
      <c r="C621" s="101">
        <v>102375</v>
      </c>
      <c r="D621" s="101">
        <v>17500</v>
      </c>
      <c r="E621" s="102">
        <v>0</v>
      </c>
    </row>
    <row r="622" spans="1:5" ht="63" x14ac:dyDescent="0.25">
      <c r="A622" s="99" t="s">
        <v>272</v>
      </c>
      <c r="B622" s="100" t="s">
        <v>21</v>
      </c>
      <c r="C622" s="101">
        <v>159.86000000000001</v>
      </c>
      <c r="D622" s="101">
        <v>1.71</v>
      </c>
      <c r="E622" s="102">
        <v>0</v>
      </c>
    </row>
    <row r="623" spans="1:5" ht="63" x14ac:dyDescent="0.25">
      <c r="A623" s="99" t="s">
        <v>509</v>
      </c>
      <c r="B623" s="100" t="s">
        <v>173</v>
      </c>
      <c r="C623" s="101">
        <v>1350.13</v>
      </c>
      <c r="D623" s="101">
        <v>131.88</v>
      </c>
      <c r="E623" s="102">
        <v>0</v>
      </c>
    </row>
    <row r="624" spans="1:5" ht="63" x14ac:dyDescent="0.25">
      <c r="A624" s="99" t="s">
        <v>509</v>
      </c>
      <c r="B624" s="100" t="s">
        <v>7</v>
      </c>
      <c r="C624" s="101">
        <v>8415.84</v>
      </c>
      <c r="D624" s="101">
        <v>2427</v>
      </c>
      <c r="E624" s="102">
        <v>0</v>
      </c>
    </row>
    <row r="625" spans="1:5" ht="63" x14ac:dyDescent="0.25">
      <c r="A625" s="99" t="s">
        <v>510</v>
      </c>
      <c r="B625" s="100" t="s">
        <v>7</v>
      </c>
      <c r="C625" s="101">
        <v>200000</v>
      </c>
      <c r="D625" s="101">
        <v>25000</v>
      </c>
      <c r="E625" s="102">
        <v>0</v>
      </c>
    </row>
    <row r="626" spans="1:5" ht="47.25" x14ac:dyDescent="0.25">
      <c r="A626" s="99" t="s">
        <v>511</v>
      </c>
      <c r="B626" s="100" t="s">
        <v>21</v>
      </c>
      <c r="C626" s="101">
        <v>309.79000000000002</v>
      </c>
      <c r="D626" s="101">
        <v>0.6</v>
      </c>
      <c r="E626" s="102">
        <v>0</v>
      </c>
    </row>
    <row r="627" spans="1:5" ht="47.25" x14ac:dyDescent="0.25">
      <c r="A627" s="99" t="s">
        <v>512</v>
      </c>
      <c r="B627" s="100" t="s">
        <v>513</v>
      </c>
      <c r="C627" s="101">
        <v>207199.65</v>
      </c>
      <c r="D627" s="101">
        <v>111999.81</v>
      </c>
      <c r="E627" s="102">
        <v>0</v>
      </c>
    </row>
    <row r="628" spans="1:5" ht="157.5" x14ac:dyDescent="0.25">
      <c r="A628" s="99" t="s">
        <v>496</v>
      </c>
      <c r="B628" s="100" t="s">
        <v>514</v>
      </c>
      <c r="C628" s="101">
        <v>436022.89</v>
      </c>
      <c r="D628" s="101">
        <v>246320</v>
      </c>
      <c r="E628" s="102">
        <v>0</v>
      </c>
    </row>
    <row r="629" spans="1:5" ht="31.5" x14ac:dyDescent="0.25">
      <c r="A629" s="99" t="s">
        <v>100</v>
      </c>
      <c r="B629" s="100" t="s">
        <v>21</v>
      </c>
      <c r="C629" s="101">
        <v>353912.37</v>
      </c>
      <c r="D629" s="101">
        <v>52762.45</v>
      </c>
      <c r="E629" s="102">
        <v>0</v>
      </c>
    </row>
    <row r="630" spans="1:5" ht="157.5" x14ac:dyDescent="0.25">
      <c r="A630" s="99" t="s">
        <v>515</v>
      </c>
      <c r="B630" s="100" t="s">
        <v>21</v>
      </c>
      <c r="C630" s="101">
        <v>53399.79</v>
      </c>
      <c r="D630" s="101">
        <v>300</v>
      </c>
      <c r="E630" s="102">
        <v>0</v>
      </c>
    </row>
    <row r="631" spans="1:5" ht="47.25" x14ac:dyDescent="0.25">
      <c r="A631" s="99" t="s">
        <v>516</v>
      </c>
      <c r="B631" s="100" t="s">
        <v>114</v>
      </c>
      <c r="C631" s="101">
        <v>8982498.1600000001</v>
      </c>
      <c r="D631" s="101">
        <v>3799136</v>
      </c>
      <c r="E631" s="102">
        <v>0</v>
      </c>
    </row>
    <row r="632" spans="1:5" ht="47.25" x14ac:dyDescent="0.25">
      <c r="A632" s="99" t="s">
        <v>517</v>
      </c>
      <c r="B632" s="100" t="s">
        <v>48</v>
      </c>
      <c r="C632" s="101">
        <v>645780.80000000005</v>
      </c>
      <c r="D632" s="101">
        <v>210600</v>
      </c>
      <c r="E632" s="102">
        <v>0</v>
      </c>
    </row>
    <row r="633" spans="1:5" ht="31.5" x14ac:dyDescent="0.25">
      <c r="A633" s="99" t="s">
        <v>518</v>
      </c>
      <c r="B633" s="100" t="s">
        <v>17</v>
      </c>
      <c r="C633" s="101">
        <v>860.02</v>
      </c>
      <c r="D633" s="101">
        <v>0.24</v>
      </c>
      <c r="E633" s="102">
        <v>0</v>
      </c>
    </row>
    <row r="634" spans="1:5" ht="31.5" x14ac:dyDescent="0.25">
      <c r="A634" s="99" t="s">
        <v>322</v>
      </c>
      <c r="B634" s="100" t="s">
        <v>472</v>
      </c>
      <c r="C634" s="101">
        <v>6372.73</v>
      </c>
      <c r="D634" s="101">
        <v>6.68</v>
      </c>
      <c r="E634" s="102">
        <v>0</v>
      </c>
    </row>
    <row r="635" spans="1:5" ht="47.25" x14ac:dyDescent="0.25">
      <c r="A635" s="99" t="s">
        <v>519</v>
      </c>
      <c r="B635" s="100" t="s">
        <v>47</v>
      </c>
      <c r="C635" s="101">
        <v>1807.02</v>
      </c>
      <c r="D635" s="101">
        <v>4.4400000000000004</v>
      </c>
      <c r="E635" s="102">
        <v>0</v>
      </c>
    </row>
    <row r="636" spans="1:5" ht="47.25" x14ac:dyDescent="0.25">
      <c r="A636" s="99" t="s">
        <v>519</v>
      </c>
      <c r="B636" s="100" t="s">
        <v>39</v>
      </c>
      <c r="C636" s="101">
        <v>55.73</v>
      </c>
      <c r="D636" s="101">
        <v>0.03</v>
      </c>
      <c r="E636" s="102">
        <v>0</v>
      </c>
    </row>
    <row r="637" spans="1:5" ht="47.25" x14ac:dyDescent="0.25">
      <c r="A637" s="99" t="s">
        <v>465</v>
      </c>
      <c r="B637" s="100" t="s">
        <v>520</v>
      </c>
      <c r="C637" s="101">
        <v>520.97</v>
      </c>
      <c r="D637" s="101">
        <v>0.13</v>
      </c>
      <c r="E637" s="102">
        <v>0</v>
      </c>
    </row>
    <row r="638" spans="1:5" ht="31.5" x14ac:dyDescent="0.25">
      <c r="A638" s="99" t="s">
        <v>434</v>
      </c>
      <c r="B638" s="100" t="s">
        <v>57</v>
      </c>
      <c r="C638" s="101">
        <v>28495.52</v>
      </c>
      <c r="D638" s="101">
        <v>120.63</v>
      </c>
      <c r="E638" s="102">
        <v>0</v>
      </c>
    </row>
    <row r="639" spans="1:5" ht="47.25" x14ac:dyDescent="0.25">
      <c r="A639" s="99" t="s">
        <v>521</v>
      </c>
      <c r="B639" s="100" t="s">
        <v>7</v>
      </c>
      <c r="C639" s="101">
        <v>2278</v>
      </c>
      <c r="D639" s="101">
        <v>438.16</v>
      </c>
      <c r="E639" s="102">
        <v>0</v>
      </c>
    </row>
    <row r="640" spans="1:5" ht="47.25" x14ac:dyDescent="0.25">
      <c r="A640" s="99" t="s">
        <v>522</v>
      </c>
      <c r="B640" s="100" t="s">
        <v>39</v>
      </c>
      <c r="C640" s="101">
        <v>322.8</v>
      </c>
      <c r="D640" s="101">
        <v>1.92</v>
      </c>
      <c r="E640" s="102">
        <v>12</v>
      </c>
    </row>
    <row r="641" spans="1:5" ht="47.25" x14ac:dyDescent="0.25">
      <c r="A641" s="99" t="s">
        <v>522</v>
      </c>
      <c r="B641" s="100" t="s">
        <v>7</v>
      </c>
      <c r="C641" s="101">
        <v>2400.12</v>
      </c>
      <c r="D641" s="101">
        <v>8.1300000000000008</v>
      </c>
      <c r="E641" s="102">
        <v>34</v>
      </c>
    </row>
    <row r="642" spans="1:5" ht="31.5" x14ac:dyDescent="0.25">
      <c r="A642" s="99" t="s">
        <v>523</v>
      </c>
      <c r="B642" s="100" t="s">
        <v>23</v>
      </c>
      <c r="C642" s="101">
        <v>634.37</v>
      </c>
      <c r="D642" s="101">
        <v>9.57</v>
      </c>
      <c r="E642" s="102">
        <v>0</v>
      </c>
    </row>
    <row r="643" spans="1:5" ht="63" x14ac:dyDescent="0.25">
      <c r="A643" s="99" t="s">
        <v>524</v>
      </c>
      <c r="B643" s="100" t="s">
        <v>21</v>
      </c>
      <c r="C643" s="101">
        <v>815.02</v>
      </c>
      <c r="D643" s="101">
        <v>2.88</v>
      </c>
      <c r="E643" s="102">
        <v>2</v>
      </c>
    </row>
    <row r="644" spans="1:5" ht="110.25" x14ac:dyDescent="0.25">
      <c r="A644" s="99" t="s">
        <v>400</v>
      </c>
      <c r="B644" s="100" t="s">
        <v>7</v>
      </c>
      <c r="C644" s="101">
        <v>90.62</v>
      </c>
      <c r="D644" s="101">
        <v>1.5</v>
      </c>
      <c r="E644" s="102">
        <v>0</v>
      </c>
    </row>
    <row r="645" spans="1:5" ht="63" x14ac:dyDescent="0.25">
      <c r="A645" s="99" t="s">
        <v>55</v>
      </c>
      <c r="B645" s="100" t="s">
        <v>128</v>
      </c>
      <c r="C645" s="101">
        <v>98.94</v>
      </c>
      <c r="D645" s="101">
        <v>21.4</v>
      </c>
      <c r="E645" s="102">
        <v>0</v>
      </c>
    </row>
    <row r="646" spans="1:5" ht="110.25" x14ac:dyDescent="0.25">
      <c r="A646" s="99" t="s">
        <v>141</v>
      </c>
      <c r="B646" s="100" t="s">
        <v>21</v>
      </c>
      <c r="C646" s="101">
        <v>29919.51</v>
      </c>
      <c r="D646" s="101">
        <v>1300</v>
      </c>
      <c r="E646" s="102">
        <v>2</v>
      </c>
    </row>
    <row r="647" spans="1:5" ht="94.5" x14ac:dyDescent="0.25">
      <c r="A647" s="99" t="s">
        <v>525</v>
      </c>
      <c r="B647" s="100" t="s">
        <v>105</v>
      </c>
      <c r="C647" s="101">
        <v>2321.36</v>
      </c>
      <c r="D647" s="101">
        <v>121.2</v>
      </c>
      <c r="E647" s="102">
        <v>0</v>
      </c>
    </row>
    <row r="648" spans="1:5" ht="47.25" x14ac:dyDescent="0.25">
      <c r="A648" s="99" t="s">
        <v>275</v>
      </c>
      <c r="B648" s="100" t="s">
        <v>79</v>
      </c>
      <c r="C648" s="101">
        <v>4.4000000000000004</v>
      </c>
      <c r="D648" s="101">
        <v>0</v>
      </c>
      <c r="E648" s="102">
        <v>0</v>
      </c>
    </row>
    <row r="649" spans="1:5" ht="31.5" x14ac:dyDescent="0.25">
      <c r="A649" s="99" t="s">
        <v>526</v>
      </c>
      <c r="B649" s="100" t="s">
        <v>34</v>
      </c>
      <c r="C649" s="101">
        <v>219653.67</v>
      </c>
      <c r="D649" s="101">
        <v>91800</v>
      </c>
      <c r="E649" s="102">
        <v>0</v>
      </c>
    </row>
    <row r="650" spans="1:5" ht="141.75" x14ac:dyDescent="0.25">
      <c r="A650" s="99" t="s">
        <v>527</v>
      </c>
      <c r="B650" s="100" t="s">
        <v>14</v>
      </c>
      <c r="C650" s="101">
        <v>1198.51</v>
      </c>
      <c r="D650" s="101">
        <v>527.66</v>
      </c>
      <c r="E650" s="102">
        <v>0</v>
      </c>
    </row>
    <row r="651" spans="1:5" ht="141.75" x14ac:dyDescent="0.25">
      <c r="A651" s="99" t="s">
        <v>528</v>
      </c>
      <c r="B651" s="100" t="s">
        <v>14</v>
      </c>
      <c r="C651" s="101">
        <v>398891</v>
      </c>
      <c r="D651" s="101">
        <v>254605.34</v>
      </c>
      <c r="E651" s="102">
        <v>0</v>
      </c>
    </row>
    <row r="652" spans="1:5" ht="47.25" x14ac:dyDescent="0.25">
      <c r="A652" s="99" t="s">
        <v>529</v>
      </c>
      <c r="B652" s="100" t="s">
        <v>530</v>
      </c>
      <c r="C652" s="101">
        <v>125200</v>
      </c>
      <c r="D652" s="101">
        <v>23000</v>
      </c>
      <c r="E652" s="102">
        <v>0</v>
      </c>
    </row>
    <row r="653" spans="1:5" ht="141.75" x14ac:dyDescent="0.25">
      <c r="A653" s="99" t="s">
        <v>531</v>
      </c>
      <c r="B653" s="100" t="s">
        <v>48</v>
      </c>
      <c r="C653" s="101">
        <v>1042440</v>
      </c>
      <c r="D653" s="101">
        <v>252000</v>
      </c>
      <c r="E653" s="102">
        <v>0</v>
      </c>
    </row>
    <row r="654" spans="1:5" ht="31.5" x14ac:dyDescent="0.25">
      <c r="A654" s="99" t="s">
        <v>322</v>
      </c>
      <c r="B654" s="100" t="s">
        <v>57</v>
      </c>
      <c r="C654" s="101">
        <v>28819.01</v>
      </c>
      <c r="D654" s="101">
        <v>654.35</v>
      </c>
      <c r="E654" s="102">
        <v>0</v>
      </c>
    </row>
    <row r="655" spans="1:5" ht="47.25" x14ac:dyDescent="0.25">
      <c r="A655" s="99" t="s">
        <v>532</v>
      </c>
      <c r="B655" s="100" t="s">
        <v>7</v>
      </c>
      <c r="C655" s="101">
        <v>930.88</v>
      </c>
      <c r="D655" s="101">
        <v>6.63</v>
      </c>
      <c r="E655" s="102">
        <v>0</v>
      </c>
    </row>
    <row r="656" spans="1:5" ht="63" x14ac:dyDescent="0.25">
      <c r="A656" s="99" t="s">
        <v>533</v>
      </c>
      <c r="B656" s="100" t="s">
        <v>17</v>
      </c>
      <c r="C656" s="101">
        <v>40196</v>
      </c>
      <c r="D656" s="101">
        <v>390.8</v>
      </c>
      <c r="E656" s="102">
        <v>0</v>
      </c>
    </row>
    <row r="657" spans="1:5" ht="47.25" x14ac:dyDescent="0.25">
      <c r="A657" s="99" t="s">
        <v>467</v>
      </c>
      <c r="B657" s="100" t="s">
        <v>57</v>
      </c>
      <c r="C657" s="101">
        <v>190312.34</v>
      </c>
      <c r="D657" s="101">
        <v>2281.52</v>
      </c>
      <c r="E657" s="102">
        <v>0</v>
      </c>
    </row>
    <row r="658" spans="1:5" ht="63" x14ac:dyDescent="0.25">
      <c r="A658" s="99" t="s">
        <v>484</v>
      </c>
      <c r="B658" s="100" t="s">
        <v>39</v>
      </c>
      <c r="C658" s="101">
        <v>385.04</v>
      </c>
      <c r="D658" s="101">
        <v>3</v>
      </c>
      <c r="E658" s="102">
        <v>10</v>
      </c>
    </row>
    <row r="659" spans="1:5" ht="47.25" x14ac:dyDescent="0.25">
      <c r="A659" s="99" t="s">
        <v>534</v>
      </c>
      <c r="B659" s="100" t="s">
        <v>21</v>
      </c>
      <c r="C659" s="101">
        <v>573.39</v>
      </c>
      <c r="D659" s="101">
        <v>11.2</v>
      </c>
      <c r="E659" s="102">
        <v>0</v>
      </c>
    </row>
    <row r="660" spans="1:5" ht="78.75" x14ac:dyDescent="0.25">
      <c r="A660" s="99" t="s">
        <v>339</v>
      </c>
      <c r="B660" s="100" t="s">
        <v>21</v>
      </c>
      <c r="C660" s="101">
        <v>1164.1199999999999</v>
      </c>
      <c r="D660" s="101">
        <v>0.75</v>
      </c>
      <c r="E660" s="102">
        <v>15</v>
      </c>
    </row>
    <row r="661" spans="1:5" ht="31.5" x14ac:dyDescent="0.25">
      <c r="A661" s="99" t="s">
        <v>535</v>
      </c>
      <c r="B661" s="100" t="s">
        <v>57</v>
      </c>
      <c r="C661" s="101">
        <v>3.58</v>
      </c>
      <c r="D661" s="101">
        <v>0.05</v>
      </c>
      <c r="E661" s="102">
        <v>2</v>
      </c>
    </row>
    <row r="662" spans="1:5" ht="31.5" x14ac:dyDescent="0.25">
      <c r="A662" s="99" t="s">
        <v>535</v>
      </c>
      <c r="B662" s="100" t="s">
        <v>21</v>
      </c>
      <c r="C662" s="101">
        <v>500.83</v>
      </c>
      <c r="D662" s="101">
        <v>1.37</v>
      </c>
      <c r="E662" s="102">
        <v>3</v>
      </c>
    </row>
    <row r="663" spans="1:5" ht="31.5" x14ac:dyDescent="0.25">
      <c r="A663" s="99" t="s">
        <v>535</v>
      </c>
      <c r="B663" s="100" t="s">
        <v>7</v>
      </c>
      <c r="C663" s="101">
        <v>124.67</v>
      </c>
      <c r="D663" s="101">
        <v>0.7</v>
      </c>
      <c r="E663" s="102">
        <v>4</v>
      </c>
    </row>
    <row r="664" spans="1:5" ht="94.5" x14ac:dyDescent="0.25">
      <c r="A664" s="99" t="s">
        <v>427</v>
      </c>
      <c r="B664" s="100" t="s">
        <v>21</v>
      </c>
      <c r="C664" s="101">
        <v>941.99</v>
      </c>
      <c r="D664" s="101">
        <v>22.65</v>
      </c>
      <c r="E664" s="102">
        <v>3</v>
      </c>
    </row>
    <row r="665" spans="1:5" ht="78.75" x14ac:dyDescent="0.25">
      <c r="A665" s="99" t="s">
        <v>536</v>
      </c>
      <c r="B665" s="100" t="s">
        <v>7</v>
      </c>
      <c r="C665" s="101">
        <v>8346</v>
      </c>
      <c r="D665" s="101">
        <v>501.2</v>
      </c>
      <c r="E665" s="102">
        <v>0</v>
      </c>
    </row>
    <row r="666" spans="1:5" ht="63" x14ac:dyDescent="0.25">
      <c r="A666" s="99" t="s">
        <v>492</v>
      </c>
      <c r="B666" s="100" t="s">
        <v>57</v>
      </c>
      <c r="C666" s="101">
        <v>1304.1199999999999</v>
      </c>
      <c r="D666" s="101">
        <v>48.17</v>
      </c>
      <c r="E666" s="102">
        <v>84</v>
      </c>
    </row>
    <row r="667" spans="1:5" ht="78.75" x14ac:dyDescent="0.25">
      <c r="A667" s="99" t="s">
        <v>537</v>
      </c>
      <c r="B667" s="100" t="s">
        <v>14</v>
      </c>
      <c r="C667" s="101">
        <v>84817.27</v>
      </c>
      <c r="D667" s="101">
        <v>25500</v>
      </c>
      <c r="E667" s="102">
        <v>6</v>
      </c>
    </row>
    <row r="668" spans="1:5" ht="63" x14ac:dyDescent="0.25">
      <c r="A668" s="99" t="s">
        <v>209</v>
      </c>
      <c r="B668" s="100" t="s">
        <v>109</v>
      </c>
      <c r="C668" s="101">
        <v>92.81</v>
      </c>
      <c r="D668" s="101">
        <v>1.73</v>
      </c>
      <c r="E668" s="102">
        <v>0</v>
      </c>
    </row>
    <row r="669" spans="1:5" ht="141.75" x14ac:dyDescent="0.25">
      <c r="A669" s="99" t="s">
        <v>538</v>
      </c>
      <c r="B669" s="100" t="s">
        <v>7</v>
      </c>
      <c r="C669" s="101">
        <v>10926.93</v>
      </c>
      <c r="D669" s="101">
        <v>1460.7</v>
      </c>
      <c r="E669" s="102">
        <v>0</v>
      </c>
    </row>
    <row r="670" spans="1:5" ht="78.75" x14ac:dyDescent="0.25">
      <c r="A670" s="99" t="s">
        <v>539</v>
      </c>
      <c r="B670" s="100" t="s">
        <v>21</v>
      </c>
      <c r="C670" s="101">
        <v>515.35</v>
      </c>
      <c r="D670" s="101">
        <v>3.39</v>
      </c>
      <c r="E670" s="102">
        <v>0</v>
      </c>
    </row>
    <row r="671" spans="1:5" ht="157.5" x14ac:dyDescent="0.25">
      <c r="A671" s="99" t="s">
        <v>72</v>
      </c>
      <c r="B671" s="100" t="s">
        <v>39</v>
      </c>
      <c r="C671" s="101">
        <v>17515.8</v>
      </c>
      <c r="D671" s="101">
        <v>508.44</v>
      </c>
      <c r="E671" s="102">
        <v>0</v>
      </c>
    </row>
    <row r="672" spans="1:5" ht="63" x14ac:dyDescent="0.25">
      <c r="A672" s="99" t="s">
        <v>540</v>
      </c>
      <c r="B672" s="100" t="s">
        <v>21</v>
      </c>
      <c r="C672" s="101">
        <v>3122.57</v>
      </c>
      <c r="D672" s="101">
        <v>45.1</v>
      </c>
      <c r="E672" s="102">
        <v>0</v>
      </c>
    </row>
    <row r="673" spans="1:5" ht="47.25" x14ac:dyDescent="0.25">
      <c r="A673" s="99" t="s">
        <v>541</v>
      </c>
      <c r="B673" s="100" t="s">
        <v>45</v>
      </c>
      <c r="C673" s="101">
        <v>39375.629999999997</v>
      </c>
      <c r="D673" s="101">
        <v>23300</v>
      </c>
      <c r="E673" s="102">
        <v>14352.8</v>
      </c>
    </row>
    <row r="674" spans="1:5" ht="47.25" x14ac:dyDescent="0.25">
      <c r="A674" s="99" t="s">
        <v>542</v>
      </c>
      <c r="B674" s="100" t="s">
        <v>30</v>
      </c>
      <c r="C674" s="101">
        <v>447.46</v>
      </c>
      <c r="D674" s="101">
        <v>13.35</v>
      </c>
      <c r="E674" s="102">
        <v>10</v>
      </c>
    </row>
    <row r="675" spans="1:5" ht="63" x14ac:dyDescent="0.25">
      <c r="A675" s="99" t="s">
        <v>543</v>
      </c>
      <c r="B675" s="100" t="s">
        <v>7</v>
      </c>
      <c r="C675" s="101">
        <v>17500</v>
      </c>
      <c r="D675" s="101">
        <v>10000</v>
      </c>
      <c r="E675" s="102">
        <v>0</v>
      </c>
    </row>
    <row r="676" spans="1:5" ht="78.75" x14ac:dyDescent="0.25">
      <c r="A676" s="99" t="s">
        <v>544</v>
      </c>
      <c r="B676" s="100" t="s">
        <v>39</v>
      </c>
      <c r="C676" s="101">
        <v>1556.74</v>
      </c>
      <c r="D676" s="101">
        <v>15.25</v>
      </c>
      <c r="E676" s="102">
        <v>28</v>
      </c>
    </row>
    <row r="677" spans="1:5" ht="31.5" x14ac:dyDescent="0.25">
      <c r="A677" s="99" t="s">
        <v>545</v>
      </c>
      <c r="B677" s="100" t="s">
        <v>14</v>
      </c>
      <c r="C677" s="101">
        <v>11828.04</v>
      </c>
      <c r="D677" s="101">
        <v>21000</v>
      </c>
      <c r="E677" s="102">
        <v>0</v>
      </c>
    </row>
    <row r="678" spans="1:5" ht="47.25" x14ac:dyDescent="0.25">
      <c r="A678" s="99" t="s">
        <v>546</v>
      </c>
      <c r="B678" s="100" t="s">
        <v>547</v>
      </c>
      <c r="C678" s="101">
        <v>114627.88</v>
      </c>
      <c r="D678" s="101">
        <v>40000</v>
      </c>
      <c r="E678" s="102">
        <v>0</v>
      </c>
    </row>
    <row r="679" spans="1:5" ht="63" x14ac:dyDescent="0.25">
      <c r="A679" s="99" t="s">
        <v>466</v>
      </c>
      <c r="B679" s="100" t="s">
        <v>7</v>
      </c>
      <c r="C679" s="101">
        <v>8211.52</v>
      </c>
      <c r="D679" s="101">
        <v>34.090000000000003</v>
      </c>
      <c r="E679" s="102">
        <v>0</v>
      </c>
    </row>
    <row r="680" spans="1:5" ht="47.25" x14ac:dyDescent="0.25">
      <c r="A680" s="99" t="s">
        <v>548</v>
      </c>
      <c r="B680" s="100" t="s">
        <v>549</v>
      </c>
      <c r="C680" s="101">
        <v>216.07</v>
      </c>
      <c r="D680" s="101">
        <v>4.55</v>
      </c>
      <c r="E680" s="102">
        <v>1</v>
      </c>
    </row>
    <row r="681" spans="1:5" ht="63" x14ac:dyDescent="0.25">
      <c r="A681" s="99" t="s">
        <v>550</v>
      </c>
      <c r="B681" s="100" t="s">
        <v>47</v>
      </c>
      <c r="C681" s="101">
        <v>1003.51</v>
      </c>
      <c r="D681" s="101">
        <v>0.81</v>
      </c>
      <c r="E681" s="102">
        <v>0</v>
      </c>
    </row>
    <row r="682" spans="1:5" ht="141.75" x14ac:dyDescent="0.25">
      <c r="A682" s="99" t="s">
        <v>551</v>
      </c>
      <c r="B682" s="100" t="s">
        <v>7</v>
      </c>
      <c r="C682" s="101">
        <v>2978.78</v>
      </c>
      <c r="D682" s="101">
        <v>226.32</v>
      </c>
      <c r="E682" s="102">
        <v>0</v>
      </c>
    </row>
    <row r="683" spans="1:5" ht="15.75" x14ac:dyDescent="0.25">
      <c r="A683" s="99" t="s">
        <v>321</v>
      </c>
      <c r="B683" s="100" t="s">
        <v>57</v>
      </c>
      <c r="C683" s="101">
        <v>11706.93</v>
      </c>
      <c r="D683" s="101">
        <v>14.6</v>
      </c>
      <c r="E683" s="102">
        <v>0</v>
      </c>
    </row>
    <row r="684" spans="1:5" ht="78.75" x14ac:dyDescent="0.25">
      <c r="A684" s="99" t="s">
        <v>552</v>
      </c>
      <c r="B684" s="100" t="s">
        <v>21</v>
      </c>
      <c r="C684" s="101">
        <v>2298.75</v>
      </c>
      <c r="D684" s="101">
        <v>5.41</v>
      </c>
      <c r="E684" s="102">
        <v>0</v>
      </c>
    </row>
    <row r="685" spans="1:5" ht="47.25" x14ac:dyDescent="0.25">
      <c r="A685" s="99" t="s">
        <v>553</v>
      </c>
      <c r="B685" s="100" t="s">
        <v>105</v>
      </c>
      <c r="C685" s="101">
        <v>109.98</v>
      </c>
      <c r="D685" s="101">
        <v>0.1</v>
      </c>
      <c r="E685" s="102">
        <v>0</v>
      </c>
    </row>
    <row r="686" spans="1:5" ht="47.25" x14ac:dyDescent="0.25">
      <c r="A686" s="99" t="s">
        <v>554</v>
      </c>
      <c r="B686" s="100" t="s">
        <v>21</v>
      </c>
      <c r="C686" s="101">
        <v>2274.8000000000002</v>
      </c>
      <c r="D686" s="101">
        <v>21.09</v>
      </c>
      <c r="E686" s="102">
        <v>0</v>
      </c>
    </row>
    <row r="687" spans="1:5" ht="94.5" x14ac:dyDescent="0.25">
      <c r="A687" s="99" t="s">
        <v>555</v>
      </c>
      <c r="B687" s="100" t="s">
        <v>39</v>
      </c>
      <c r="C687" s="101">
        <v>305.13</v>
      </c>
      <c r="D687" s="101">
        <v>5.56</v>
      </c>
      <c r="E687" s="102">
        <v>0</v>
      </c>
    </row>
    <row r="688" spans="1:5" ht="78.75" x14ac:dyDescent="0.25">
      <c r="A688" s="99" t="s">
        <v>556</v>
      </c>
      <c r="B688" s="100" t="s">
        <v>76</v>
      </c>
      <c r="C688" s="101">
        <v>344108.95</v>
      </c>
      <c r="D688" s="101">
        <v>10100</v>
      </c>
      <c r="E688" s="102">
        <v>1</v>
      </c>
    </row>
    <row r="689" spans="1:5" ht="94.5" x14ac:dyDescent="0.25">
      <c r="A689" s="99" t="s">
        <v>334</v>
      </c>
      <c r="B689" s="100" t="s">
        <v>79</v>
      </c>
      <c r="C689" s="101">
        <v>3202.11</v>
      </c>
      <c r="D689" s="101">
        <v>117.42</v>
      </c>
      <c r="E689" s="102">
        <v>46</v>
      </c>
    </row>
    <row r="690" spans="1:5" ht="78.75" x14ac:dyDescent="0.25">
      <c r="A690" s="99" t="s">
        <v>557</v>
      </c>
      <c r="B690" s="100" t="s">
        <v>105</v>
      </c>
      <c r="C690" s="101">
        <v>251.7</v>
      </c>
      <c r="D690" s="101">
        <v>12</v>
      </c>
      <c r="E690" s="102">
        <v>0</v>
      </c>
    </row>
    <row r="691" spans="1:5" ht="63" x14ac:dyDescent="0.25">
      <c r="A691" s="99" t="s">
        <v>77</v>
      </c>
      <c r="B691" s="100" t="s">
        <v>23</v>
      </c>
      <c r="C691" s="101">
        <v>7.13</v>
      </c>
      <c r="D691" s="101">
        <v>0.16</v>
      </c>
      <c r="E691" s="102">
        <v>0</v>
      </c>
    </row>
    <row r="692" spans="1:5" ht="63" x14ac:dyDescent="0.25">
      <c r="A692" s="99" t="s">
        <v>77</v>
      </c>
      <c r="B692" s="100" t="s">
        <v>34</v>
      </c>
      <c r="C692" s="101">
        <v>3242.85</v>
      </c>
      <c r="D692" s="101">
        <v>261.64</v>
      </c>
      <c r="E692" s="102">
        <v>0</v>
      </c>
    </row>
    <row r="693" spans="1:5" ht="78.75" x14ac:dyDescent="0.25">
      <c r="A693" s="99" t="s">
        <v>125</v>
      </c>
      <c r="B693" s="100" t="s">
        <v>105</v>
      </c>
      <c r="C693" s="101">
        <v>731.44</v>
      </c>
      <c r="D693" s="101">
        <v>33.549999999999997</v>
      </c>
      <c r="E693" s="102">
        <v>0</v>
      </c>
    </row>
    <row r="694" spans="1:5" ht="63" x14ac:dyDescent="0.25">
      <c r="A694" s="99" t="s">
        <v>106</v>
      </c>
      <c r="B694" s="100" t="s">
        <v>33</v>
      </c>
      <c r="C694" s="101">
        <v>8.35</v>
      </c>
      <c r="D694" s="101">
        <v>0</v>
      </c>
      <c r="E694" s="102">
        <v>0</v>
      </c>
    </row>
    <row r="695" spans="1:5" ht="63" x14ac:dyDescent="0.25">
      <c r="A695" s="99" t="s">
        <v>558</v>
      </c>
      <c r="B695" s="100" t="s">
        <v>365</v>
      </c>
      <c r="C695" s="101">
        <v>39.97</v>
      </c>
      <c r="D695" s="101">
        <v>2.4</v>
      </c>
      <c r="E695" s="102">
        <v>0</v>
      </c>
    </row>
    <row r="696" spans="1:5" ht="94.5" x14ac:dyDescent="0.25">
      <c r="A696" s="99" t="s">
        <v>559</v>
      </c>
      <c r="B696" s="100" t="s">
        <v>39</v>
      </c>
      <c r="C696" s="101">
        <v>1463.64</v>
      </c>
      <c r="D696" s="101">
        <v>38</v>
      </c>
      <c r="E696" s="102">
        <v>2</v>
      </c>
    </row>
    <row r="697" spans="1:5" ht="47.25" x14ac:dyDescent="0.25">
      <c r="A697" s="99" t="s">
        <v>560</v>
      </c>
      <c r="B697" s="100" t="s">
        <v>14</v>
      </c>
      <c r="C697" s="101">
        <v>35278.97</v>
      </c>
      <c r="D697" s="101">
        <v>22022</v>
      </c>
      <c r="E697" s="102">
        <v>0</v>
      </c>
    </row>
    <row r="698" spans="1:5" ht="47.25" x14ac:dyDescent="0.25">
      <c r="A698" s="99" t="s">
        <v>561</v>
      </c>
      <c r="B698" s="100" t="s">
        <v>67</v>
      </c>
      <c r="C698" s="101">
        <v>84813.79</v>
      </c>
      <c r="D698" s="101">
        <v>31000</v>
      </c>
      <c r="E698" s="102">
        <v>0</v>
      </c>
    </row>
    <row r="699" spans="1:5" ht="47.25" x14ac:dyDescent="0.25">
      <c r="A699" s="99" t="s">
        <v>562</v>
      </c>
      <c r="B699" s="100" t="s">
        <v>17</v>
      </c>
      <c r="C699" s="101">
        <v>8819.61</v>
      </c>
      <c r="D699" s="101">
        <v>3000</v>
      </c>
      <c r="E699" s="102">
        <v>0</v>
      </c>
    </row>
    <row r="700" spans="1:5" ht="31.5" x14ac:dyDescent="0.25">
      <c r="A700" s="99" t="s">
        <v>563</v>
      </c>
      <c r="B700" s="100" t="s">
        <v>103</v>
      </c>
      <c r="C700" s="101">
        <v>887.41</v>
      </c>
      <c r="D700" s="101">
        <v>0.3</v>
      </c>
      <c r="E700" s="102">
        <v>20</v>
      </c>
    </row>
    <row r="701" spans="1:5" ht="47.25" x14ac:dyDescent="0.25">
      <c r="A701" s="99" t="s">
        <v>564</v>
      </c>
      <c r="B701" s="100" t="s">
        <v>9</v>
      </c>
      <c r="C701" s="101">
        <v>174286.7</v>
      </c>
      <c r="D701" s="101">
        <v>167850</v>
      </c>
      <c r="E701" s="102">
        <v>0</v>
      </c>
    </row>
    <row r="702" spans="1:5" ht="31.5" x14ac:dyDescent="0.25">
      <c r="A702" s="99" t="s">
        <v>565</v>
      </c>
      <c r="B702" s="100" t="s">
        <v>127</v>
      </c>
      <c r="C702" s="101">
        <v>24877.5</v>
      </c>
      <c r="D702" s="101">
        <v>95</v>
      </c>
      <c r="E702" s="102">
        <v>0</v>
      </c>
    </row>
    <row r="703" spans="1:5" ht="31.5" x14ac:dyDescent="0.25">
      <c r="A703" s="99" t="s">
        <v>566</v>
      </c>
      <c r="B703" s="100" t="s">
        <v>14</v>
      </c>
      <c r="C703" s="101">
        <v>291886.38</v>
      </c>
      <c r="D703" s="101">
        <v>60084.12</v>
      </c>
      <c r="E703" s="102">
        <v>0</v>
      </c>
    </row>
    <row r="704" spans="1:5" ht="173.25" x14ac:dyDescent="0.25">
      <c r="A704" s="99" t="s">
        <v>567</v>
      </c>
      <c r="B704" s="100" t="s">
        <v>21</v>
      </c>
      <c r="C704" s="101">
        <v>167.6</v>
      </c>
      <c r="D704" s="101">
        <v>18.43</v>
      </c>
      <c r="E704" s="102">
        <v>0</v>
      </c>
    </row>
    <row r="705" spans="1:5" ht="47.25" x14ac:dyDescent="0.25">
      <c r="A705" s="99" t="s">
        <v>568</v>
      </c>
      <c r="B705" s="100" t="s">
        <v>21</v>
      </c>
      <c r="C705" s="101">
        <v>9754.9500000000007</v>
      </c>
      <c r="D705" s="101">
        <v>89.51</v>
      </c>
      <c r="E705" s="102">
        <v>1</v>
      </c>
    </row>
    <row r="706" spans="1:5" ht="110.25" x14ac:dyDescent="0.25">
      <c r="A706" s="99" t="s">
        <v>569</v>
      </c>
      <c r="B706" s="100" t="s">
        <v>21</v>
      </c>
      <c r="C706" s="101">
        <v>553.45000000000005</v>
      </c>
      <c r="D706" s="101">
        <v>0.85</v>
      </c>
      <c r="E706" s="102">
        <v>4</v>
      </c>
    </row>
    <row r="707" spans="1:5" ht="110.25" x14ac:dyDescent="0.25">
      <c r="A707" s="99" t="s">
        <v>570</v>
      </c>
      <c r="B707" s="100" t="s">
        <v>14</v>
      </c>
      <c r="C707" s="101">
        <v>272.73</v>
      </c>
      <c r="D707" s="101">
        <v>3.8</v>
      </c>
      <c r="E707" s="102">
        <v>20</v>
      </c>
    </row>
    <row r="708" spans="1:5" ht="47.25" x14ac:dyDescent="0.25">
      <c r="A708" s="99" t="s">
        <v>571</v>
      </c>
      <c r="B708" s="100" t="s">
        <v>7</v>
      </c>
      <c r="C708" s="101">
        <v>993.55</v>
      </c>
      <c r="D708" s="101">
        <v>1.25</v>
      </c>
      <c r="E708" s="102">
        <v>0</v>
      </c>
    </row>
    <row r="709" spans="1:5" ht="47.25" x14ac:dyDescent="0.25">
      <c r="A709" s="99" t="s">
        <v>572</v>
      </c>
      <c r="B709" s="100" t="s">
        <v>260</v>
      </c>
      <c r="C709" s="101">
        <v>508</v>
      </c>
      <c r="D709" s="101">
        <v>4.8</v>
      </c>
      <c r="E709" s="102">
        <v>5</v>
      </c>
    </row>
    <row r="710" spans="1:5" ht="126" x14ac:dyDescent="0.25">
      <c r="A710" s="99" t="s">
        <v>573</v>
      </c>
      <c r="B710" s="100" t="s">
        <v>21</v>
      </c>
      <c r="C710" s="101">
        <v>39795.97</v>
      </c>
      <c r="D710" s="101">
        <v>619.73</v>
      </c>
      <c r="E710" s="102">
        <v>0</v>
      </c>
    </row>
    <row r="711" spans="1:5" ht="126" x14ac:dyDescent="0.25">
      <c r="A711" s="99" t="s">
        <v>573</v>
      </c>
      <c r="B711" s="100" t="s">
        <v>34</v>
      </c>
      <c r="C711" s="101">
        <v>11602.96</v>
      </c>
      <c r="D711" s="101">
        <v>316</v>
      </c>
      <c r="E711" s="102">
        <v>0</v>
      </c>
    </row>
    <row r="712" spans="1:5" ht="94.5" x14ac:dyDescent="0.25">
      <c r="A712" s="99" t="s">
        <v>555</v>
      </c>
      <c r="B712" s="100" t="s">
        <v>23</v>
      </c>
      <c r="C712" s="101">
        <v>8314.2000000000007</v>
      </c>
      <c r="D712" s="101">
        <v>914.88</v>
      </c>
      <c r="E712" s="102">
        <v>0</v>
      </c>
    </row>
    <row r="713" spans="1:5" ht="63" x14ac:dyDescent="0.25">
      <c r="A713" s="99" t="s">
        <v>574</v>
      </c>
      <c r="B713" s="100" t="s">
        <v>33</v>
      </c>
      <c r="C713" s="101">
        <v>214.48</v>
      </c>
      <c r="D713" s="101">
        <v>0.28000000000000003</v>
      </c>
      <c r="E713" s="102">
        <v>1</v>
      </c>
    </row>
    <row r="714" spans="1:5" ht="31.5" x14ac:dyDescent="0.25">
      <c r="A714" s="99" t="s">
        <v>409</v>
      </c>
      <c r="B714" s="100" t="s">
        <v>39</v>
      </c>
      <c r="C714" s="101">
        <v>41299.21</v>
      </c>
      <c r="D714" s="101">
        <v>3914.74</v>
      </c>
      <c r="E714" s="102">
        <v>0</v>
      </c>
    </row>
    <row r="715" spans="1:5" ht="110.25" x14ac:dyDescent="0.25">
      <c r="A715" s="99" t="s">
        <v>399</v>
      </c>
      <c r="B715" s="100" t="s">
        <v>57</v>
      </c>
      <c r="C715" s="101">
        <v>3746.89</v>
      </c>
      <c r="D715" s="101">
        <v>93.03</v>
      </c>
      <c r="E715" s="102">
        <v>363</v>
      </c>
    </row>
    <row r="716" spans="1:5" ht="94.5" x14ac:dyDescent="0.25">
      <c r="A716" s="99" t="s">
        <v>575</v>
      </c>
      <c r="B716" s="100" t="s">
        <v>14</v>
      </c>
      <c r="C716" s="101">
        <v>97.67</v>
      </c>
      <c r="D716" s="101">
        <v>8</v>
      </c>
      <c r="E716" s="102">
        <v>1</v>
      </c>
    </row>
    <row r="717" spans="1:5" ht="63" x14ac:dyDescent="0.25">
      <c r="A717" s="99" t="s">
        <v>360</v>
      </c>
      <c r="B717" s="100" t="s">
        <v>39</v>
      </c>
      <c r="C717" s="101">
        <v>852.2</v>
      </c>
      <c r="D717" s="101">
        <v>313.62</v>
      </c>
      <c r="E717" s="102">
        <v>0</v>
      </c>
    </row>
    <row r="718" spans="1:5" ht="63" x14ac:dyDescent="0.25">
      <c r="A718" s="99" t="s">
        <v>360</v>
      </c>
      <c r="B718" s="100" t="s">
        <v>57</v>
      </c>
      <c r="C718" s="101">
        <v>716.02</v>
      </c>
      <c r="D718" s="101">
        <v>127.77</v>
      </c>
      <c r="E718" s="102">
        <v>0</v>
      </c>
    </row>
    <row r="719" spans="1:5" ht="63" x14ac:dyDescent="0.25">
      <c r="A719" s="99" t="s">
        <v>102</v>
      </c>
      <c r="B719" s="100" t="s">
        <v>21</v>
      </c>
      <c r="C719" s="101">
        <v>73667.83</v>
      </c>
      <c r="D719" s="101">
        <v>777.4</v>
      </c>
      <c r="E719" s="102">
        <v>0</v>
      </c>
    </row>
    <row r="720" spans="1:5" ht="31.5" x14ac:dyDescent="0.25">
      <c r="A720" s="99" t="s">
        <v>75</v>
      </c>
      <c r="B720" s="100" t="s">
        <v>576</v>
      </c>
      <c r="C720" s="101">
        <v>52.4</v>
      </c>
      <c r="D720" s="101">
        <v>0.64</v>
      </c>
      <c r="E720" s="102">
        <v>0</v>
      </c>
    </row>
    <row r="721" spans="1:5" ht="126" x14ac:dyDescent="0.25">
      <c r="A721" s="99" t="s">
        <v>577</v>
      </c>
      <c r="B721" s="100" t="s">
        <v>21</v>
      </c>
      <c r="C721" s="101">
        <v>3279.33</v>
      </c>
      <c r="D721" s="101">
        <v>37.799999999999997</v>
      </c>
      <c r="E721" s="102">
        <v>3</v>
      </c>
    </row>
    <row r="722" spans="1:5" ht="94.5" x14ac:dyDescent="0.25">
      <c r="A722" s="99" t="s">
        <v>578</v>
      </c>
      <c r="B722" s="100" t="s">
        <v>103</v>
      </c>
      <c r="C722" s="101">
        <v>4.05</v>
      </c>
      <c r="D722" s="101">
        <v>0</v>
      </c>
      <c r="E722" s="102">
        <v>0</v>
      </c>
    </row>
    <row r="723" spans="1:5" ht="78.75" x14ac:dyDescent="0.25">
      <c r="A723" s="99" t="s">
        <v>579</v>
      </c>
      <c r="B723" s="100" t="s">
        <v>7</v>
      </c>
      <c r="C723" s="101">
        <v>1084352.52</v>
      </c>
      <c r="D723" s="101">
        <v>249175</v>
      </c>
      <c r="E723" s="102">
        <v>0</v>
      </c>
    </row>
    <row r="724" spans="1:5" ht="63" x14ac:dyDescent="0.25">
      <c r="A724" s="99" t="s">
        <v>580</v>
      </c>
      <c r="B724" s="100" t="s">
        <v>9</v>
      </c>
      <c r="C724" s="101">
        <v>71524.399999999994</v>
      </c>
      <c r="D724" s="101">
        <v>13020</v>
      </c>
      <c r="E724" s="102">
        <v>0</v>
      </c>
    </row>
    <row r="725" spans="1:5" ht="63" x14ac:dyDescent="0.25">
      <c r="A725" s="99" t="s">
        <v>581</v>
      </c>
      <c r="B725" s="100" t="s">
        <v>576</v>
      </c>
      <c r="C725" s="101">
        <v>71.7</v>
      </c>
      <c r="D725" s="101">
        <v>6.62</v>
      </c>
      <c r="E725" s="102">
        <v>0</v>
      </c>
    </row>
    <row r="726" spans="1:5" ht="141.75" x14ac:dyDescent="0.25">
      <c r="A726" s="99" t="s">
        <v>582</v>
      </c>
      <c r="B726" s="100" t="s">
        <v>52</v>
      </c>
      <c r="C726" s="101">
        <v>101435.56</v>
      </c>
      <c r="D726" s="101">
        <v>60150</v>
      </c>
      <c r="E726" s="102">
        <v>0</v>
      </c>
    </row>
    <row r="727" spans="1:5" ht="31.5" x14ac:dyDescent="0.25">
      <c r="A727" s="99" t="s">
        <v>583</v>
      </c>
      <c r="B727" s="100" t="s">
        <v>21</v>
      </c>
      <c r="C727" s="101">
        <v>258080.4</v>
      </c>
      <c r="D727" s="101">
        <v>172680</v>
      </c>
      <c r="E727" s="102">
        <v>0</v>
      </c>
    </row>
    <row r="728" spans="1:5" ht="157.5" x14ac:dyDescent="0.25">
      <c r="A728" s="99" t="s">
        <v>331</v>
      </c>
      <c r="B728" s="100" t="s">
        <v>7</v>
      </c>
      <c r="C728" s="101">
        <v>39.020000000000003</v>
      </c>
      <c r="D728" s="101">
        <v>0.94</v>
      </c>
      <c r="E728" s="102">
        <v>7</v>
      </c>
    </row>
    <row r="729" spans="1:5" ht="78.75" x14ac:dyDescent="0.25">
      <c r="A729" s="99" t="s">
        <v>584</v>
      </c>
      <c r="B729" s="100" t="s">
        <v>27</v>
      </c>
      <c r="C729" s="101">
        <v>4982.2299999999996</v>
      </c>
      <c r="D729" s="101">
        <v>15.12</v>
      </c>
      <c r="E729" s="102">
        <v>40</v>
      </c>
    </row>
    <row r="730" spans="1:5" ht="63" x14ac:dyDescent="0.25">
      <c r="A730" s="99" t="s">
        <v>585</v>
      </c>
      <c r="B730" s="100" t="s">
        <v>39</v>
      </c>
      <c r="C730" s="101">
        <v>1893.04</v>
      </c>
      <c r="D730" s="101">
        <v>253.3</v>
      </c>
      <c r="E730" s="102">
        <v>11</v>
      </c>
    </row>
    <row r="731" spans="1:5" ht="15.75" x14ac:dyDescent="0.25">
      <c r="A731" s="99" t="s">
        <v>586</v>
      </c>
      <c r="B731" s="100" t="s">
        <v>21</v>
      </c>
      <c r="C731" s="101">
        <v>4486.92</v>
      </c>
      <c r="D731" s="101">
        <v>29.46</v>
      </c>
      <c r="E731" s="102">
        <v>29</v>
      </c>
    </row>
    <row r="732" spans="1:5" ht="110.25" x14ac:dyDescent="0.25">
      <c r="A732" s="99" t="s">
        <v>458</v>
      </c>
      <c r="B732" s="100" t="s">
        <v>7</v>
      </c>
      <c r="C732" s="101">
        <v>702.41</v>
      </c>
      <c r="D732" s="101">
        <v>17.34</v>
      </c>
      <c r="E732" s="102">
        <v>0</v>
      </c>
    </row>
    <row r="733" spans="1:5" ht="94.5" x14ac:dyDescent="0.25">
      <c r="A733" s="99" t="s">
        <v>447</v>
      </c>
      <c r="B733" s="100" t="s">
        <v>7</v>
      </c>
      <c r="C733" s="101">
        <v>404.75</v>
      </c>
      <c r="D733" s="101">
        <v>35</v>
      </c>
      <c r="E733" s="102">
        <v>0</v>
      </c>
    </row>
    <row r="734" spans="1:5" ht="31.5" x14ac:dyDescent="0.25">
      <c r="A734" s="99" t="s">
        <v>295</v>
      </c>
      <c r="B734" s="100" t="s">
        <v>21</v>
      </c>
      <c r="C734" s="101">
        <v>2124.7800000000002</v>
      </c>
      <c r="D734" s="101">
        <v>7.0000000000000007E-2</v>
      </c>
      <c r="E734" s="102">
        <v>1</v>
      </c>
    </row>
    <row r="735" spans="1:5" ht="47.25" x14ac:dyDescent="0.25">
      <c r="A735" s="99" t="s">
        <v>587</v>
      </c>
      <c r="B735" s="100" t="s">
        <v>21</v>
      </c>
      <c r="C735" s="101">
        <v>1194.73</v>
      </c>
      <c r="D735" s="101">
        <v>28.97</v>
      </c>
      <c r="E735" s="102">
        <v>7</v>
      </c>
    </row>
    <row r="736" spans="1:5" ht="63" x14ac:dyDescent="0.25">
      <c r="A736" s="99" t="s">
        <v>588</v>
      </c>
      <c r="B736" s="100" t="s">
        <v>33</v>
      </c>
      <c r="C736" s="101">
        <v>5260.75</v>
      </c>
      <c r="D736" s="101">
        <v>229.03</v>
      </c>
      <c r="E736" s="102">
        <v>78</v>
      </c>
    </row>
    <row r="737" spans="1:5" ht="47.25" x14ac:dyDescent="0.25">
      <c r="A737" s="99" t="s">
        <v>589</v>
      </c>
      <c r="B737" s="100" t="s">
        <v>109</v>
      </c>
      <c r="C737" s="101">
        <v>85.02</v>
      </c>
      <c r="D737" s="101">
        <v>0.33</v>
      </c>
      <c r="E737" s="102">
        <v>0</v>
      </c>
    </row>
    <row r="738" spans="1:5" ht="78.75" x14ac:dyDescent="0.25">
      <c r="A738" s="99" t="s">
        <v>590</v>
      </c>
      <c r="B738" s="100" t="s">
        <v>7</v>
      </c>
      <c r="C738" s="101">
        <v>5884.06</v>
      </c>
      <c r="D738" s="101">
        <v>900.18</v>
      </c>
      <c r="E738" s="102">
        <v>1501</v>
      </c>
    </row>
    <row r="739" spans="1:5" ht="157.5" x14ac:dyDescent="0.25">
      <c r="A739" s="99" t="s">
        <v>591</v>
      </c>
      <c r="B739" s="100" t="s">
        <v>7</v>
      </c>
      <c r="C739" s="101">
        <v>21672.7</v>
      </c>
      <c r="D739" s="101">
        <v>2964.76</v>
      </c>
      <c r="E739" s="102">
        <v>0</v>
      </c>
    </row>
    <row r="740" spans="1:5" ht="47.25" x14ac:dyDescent="0.25">
      <c r="A740" s="99" t="s">
        <v>589</v>
      </c>
      <c r="B740" s="100" t="s">
        <v>14</v>
      </c>
      <c r="C740" s="101">
        <v>367.11</v>
      </c>
      <c r="D740" s="101">
        <v>20.25</v>
      </c>
      <c r="E740" s="102">
        <v>0</v>
      </c>
    </row>
    <row r="741" spans="1:5" ht="47.25" x14ac:dyDescent="0.25">
      <c r="A741" s="99" t="s">
        <v>249</v>
      </c>
      <c r="B741" s="100" t="s">
        <v>127</v>
      </c>
      <c r="C741" s="101">
        <v>1881.83</v>
      </c>
      <c r="D741" s="101">
        <v>6.19</v>
      </c>
      <c r="E741" s="102">
        <v>0</v>
      </c>
    </row>
    <row r="742" spans="1:5" ht="47.25" x14ac:dyDescent="0.25">
      <c r="A742" s="99" t="s">
        <v>249</v>
      </c>
      <c r="B742" s="100" t="s">
        <v>48</v>
      </c>
      <c r="C742" s="101">
        <v>32.03</v>
      </c>
      <c r="D742" s="101">
        <v>0.05</v>
      </c>
      <c r="E742" s="102">
        <v>0</v>
      </c>
    </row>
    <row r="743" spans="1:5" ht="78.75" x14ac:dyDescent="0.25">
      <c r="A743" s="99" t="s">
        <v>592</v>
      </c>
      <c r="B743" s="100" t="s">
        <v>57</v>
      </c>
      <c r="C743" s="101">
        <v>145.85</v>
      </c>
      <c r="D743" s="101">
        <v>0.23</v>
      </c>
      <c r="E743" s="102">
        <v>0</v>
      </c>
    </row>
    <row r="744" spans="1:5" ht="47.25" x14ac:dyDescent="0.25">
      <c r="A744" s="99" t="s">
        <v>223</v>
      </c>
      <c r="B744" s="100" t="s">
        <v>109</v>
      </c>
      <c r="C744" s="101">
        <v>1542.24</v>
      </c>
      <c r="D744" s="101">
        <v>7.64</v>
      </c>
      <c r="E744" s="102">
        <v>0</v>
      </c>
    </row>
    <row r="745" spans="1:5" ht="31.5" x14ac:dyDescent="0.25">
      <c r="A745" s="99" t="s">
        <v>593</v>
      </c>
      <c r="B745" s="100" t="s">
        <v>34</v>
      </c>
      <c r="C745" s="101">
        <v>1270.04</v>
      </c>
      <c r="D745" s="101">
        <v>15.64</v>
      </c>
      <c r="E745" s="102">
        <v>0</v>
      </c>
    </row>
    <row r="746" spans="1:5" ht="47.25" x14ac:dyDescent="0.25">
      <c r="A746" s="99" t="s">
        <v>594</v>
      </c>
      <c r="B746" s="100" t="s">
        <v>14</v>
      </c>
      <c r="C746" s="101">
        <v>371.94</v>
      </c>
      <c r="D746" s="101">
        <v>118</v>
      </c>
      <c r="E746" s="102">
        <v>8</v>
      </c>
    </row>
    <row r="747" spans="1:5" ht="47.25" x14ac:dyDescent="0.25">
      <c r="A747" s="99" t="s">
        <v>595</v>
      </c>
      <c r="B747" s="100" t="s">
        <v>21</v>
      </c>
      <c r="C747" s="101">
        <v>5259.83</v>
      </c>
      <c r="D747" s="101">
        <v>0.45</v>
      </c>
      <c r="E747" s="102">
        <v>2</v>
      </c>
    </row>
    <row r="748" spans="1:5" ht="63" x14ac:dyDescent="0.25">
      <c r="A748" s="99" t="s">
        <v>596</v>
      </c>
      <c r="B748" s="100" t="s">
        <v>21</v>
      </c>
      <c r="C748" s="101">
        <v>3479.96</v>
      </c>
      <c r="D748" s="101">
        <v>286</v>
      </c>
      <c r="E748" s="102">
        <v>22</v>
      </c>
    </row>
    <row r="749" spans="1:5" ht="141.75" x14ac:dyDescent="0.25">
      <c r="A749" s="99" t="s">
        <v>341</v>
      </c>
      <c r="B749" s="100" t="s">
        <v>127</v>
      </c>
      <c r="C749" s="101">
        <v>3872.66</v>
      </c>
      <c r="D749" s="101">
        <v>3.11</v>
      </c>
      <c r="E749" s="102">
        <v>6</v>
      </c>
    </row>
    <row r="750" spans="1:5" ht="110.25" x14ac:dyDescent="0.25">
      <c r="A750" s="99" t="s">
        <v>597</v>
      </c>
      <c r="B750" s="100" t="s">
        <v>127</v>
      </c>
      <c r="C750" s="101">
        <v>397.4</v>
      </c>
      <c r="D750" s="101">
        <v>42.5</v>
      </c>
      <c r="E750" s="102">
        <v>1</v>
      </c>
    </row>
    <row r="751" spans="1:5" ht="63" x14ac:dyDescent="0.25">
      <c r="A751" s="99" t="s">
        <v>598</v>
      </c>
      <c r="B751" s="100" t="s">
        <v>424</v>
      </c>
      <c r="C751" s="101">
        <v>3.83</v>
      </c>
      <c r="D751" s="101">
        <v>0.05</v>
      </c>
      <c r="E751" s="102">
        <v>2</v>
      </c>
    </row>
    <row r="752" spans="1:5" ht="78.75" x14ac:dyDescent="0.25">
      <c r="A752" s="99" t="s">
        <v>599</v>
      </c>
      <c r="B752" s="100" t="s">
        <v>21</v>
      </c>
      <c r="C752" s="101">
        <v>1637.22</v>
      </c>
      <c r="D752" s="101">
        <v>3.08</v>
      </c>
      <c r="E752" s="102">
        <v>7</v>
      </c>
    </row>
    <row r="753" spans="1:5" ht="31.5" x14ac:dyDescent="0.25">
      <c r="A753" s="99" t="s">
        <v>600</v>
      </c>
      <c r="B753" s="100" t="s">
        <v>21</v>
      </c>
      <c r="C753" s="101">
        <v>876.26</v>
      </c>
      <c r="D753" s="101">
        <v>15</v>
      </c>
      <c r="E753" s="102">
        <v>3</v>
      </c>
    </row>
    <row r="754" spans="1:5" ht="94.5" x14ac:dyDescent="0.25">
      <c r="A754" s="99" t="s">
        <v>334</v>
      </c>
      <c r="B754" s="100" t="s">
        <v>173</v>
      </c>
      <c r="C754" s="101">
        <v>877.82</v>
      </c>
      <c r="D754" s="101">
        <v>55.8</v>
      </c>
      <c r="E754" s="102">
        <v>215</v>
      </c>
    </row>
    <row r="755" spans="1:5" ht="63" x14ac:dyDescent="0.25">
      <c r="A755" s="99" t="s">
        <v>461</v>
      </c>
      <c r="B755" s="100" t="s">
        <v>33</v>
      </c>
      <c r="C755" s="101">
        <v>1703.9</v>
      </c>
      <c r="D755" s="101">
        <v>16.350000000000001</v>
      </c>
      <c r="E755" s="102">
        <v>0</v>
      </c>
    </row>
    <row r="756" spans="1:5" ht="141.75" x14ac:dyDescent="0.25">
      <c r="A756" s="99" t="s">
        <v>601</v>
      </c>
      <c r="B756" s="100" t="s">
        <v>67</v>
      </c>
      <c r="C756" s="101">
        <v>76883.95</v>
      </c>
      <c r="D756" s="101">
        <v>2100</v>
      </c>
      <c r="E756" s="102">
        <v>6</v>
      </c>
    </row>
    <row r="757" spans="1:5" ht="78.75" x14ac:dyDescent="0.25">
      <c r="A757" s="99" t="s">
        <v>602</v>
      </c>
      <c r="B757" s="100" t="s">
        <v>23</v>
      </c>
      <c r="C757" s="101">
        <v>9195.2800000000007</v>
      </c>
      <c r="D757" s="101">
        <v>1358.96</v>
      </c>
      <c r="E757" s="102">
        <v>0</v>
      </c>
    </row>
    <row r="758" spans="1:5" ht="110.25" x14ac:dyDescent="0.25">
      <c r="A758" s="99" t="s">
        <v>603</v>
      </c>
      <c r="B758" s="100" t="s">
        <v>21</v>
      </c>
      <c r="C758" s="101">
        <v>433.59</v>
      </c>
      <c r="D758" s="101">
        <v>3.21</v>
      </c>
      <c r="E758" s="102">
        <v>0</v>
      </c>
    </row>
    <row r="759" spans="1:5" ht="31.5" x14ac:dyDescent="0.25">
      <c r="A759" s="99" t="s">
        <v>248</v>
      </c>
      <c r="B759" s="100" t="s">
        <v>76</v>
      </c>
      <c r="C759" s="101">
        <v>7292.4</v>
      </c>
      <c r="D759" s="101">
        <v>130.29</v>
      </c>
      <c r="E759" s="102">
        <v>0</v>
      </c>
    </row>
    <row r="760" spans="1:5" ht="63" x14ac:dyDescent="0.25">
      <c r="A760" s="99" t="s">
        <v>604</v>
      </c>
      <c r="B760" s="100" t="s">
        <v>7</v>
      </c>
      <c r="C760" s="101">
        <v>5387.96</v>
      </c>
      <c r="D760" s="101">
        <v>147</v>
      </c>
      <c r="E760" s="102">
        <v>0</v>
      </c>
    </row>
    <row r="761" spans="1:5" ht="78.75" x14ac:dyDescent="0.25">
      <c r="A761" s="99" t="s">
        <v>605</v>
      </c>
      <c r="B761" s="100" t="s">
        <v>21</v>
      </c>
      <c r="C761" s="101">
        <v>9698.98</v>
      </c>
      <c r="D761" s="101">
        <v>139.05000000000001</v>
      </c>
      <c r="E761" s="102">
        <v>5</v>
      </c>
    </row>
    <row r="762" spans="1:5" ht="63" x14ac:dyDescent="0.25">
      <c r="A762" s="99" t="s">
        <v>327</v>
      </c>
      <c r="B762" s="100" t="s">
        <v>14</v>
      </c>
      <c r="C762" s="101">
        <v>716.22</v>
      </c>
      <c r="D762" s="101">
        <v>79.7</v>
      </c>
      <c r="E762" s="102">
        <v>0</v>
      </c>
    </row>
    <row r="763" spans="1:5" ht="94.5" x14ac:dyDescent="0.25">
      <c r="A763" s="99" t="s">
        <v>28</v>
      </c>
      <c r="B763" s="100" t="s">
        <v>9</v>
      </c>
      <c r="C763" s="101">
        <v>40916.980000000003</v>
      </c>
      <c r="D763" s="101">
        <v>1047</v>
      </c>
      <c r="E763" s="102">
        <v>0</v>
      </c>
    </row>
    <row r="764" spans="1:5" ht="94.5" x14ac:dyDescent="0.25">
      <c r="A764" s="99" t="s">
        <v>28</v>
      </c>
      <c r="B764" s="100" t="s">
        <v>76</v>
      </c>
      <c r="C764" s="101">
        <v>153231.29</v>
      </c>
      <c r="D764" s="101">
        <v>5548.4</v>
      </c>
      <c r="E764" s="102">
        <v>0</v>
      </c>
    </row>
    <row r="765" spans="1:5" ht="141.75" x14ac:dyDescent="0.25">
      <c r="A765" s="99" t="s">
        <v>81</v>
      </c>
      <c r="B765" s="100" t="s">
        <v>127</v>
      </c>
      <c r="C765" s="101">
        <v>428.97</v>
      </c>
      <c r="D765" s="101">
        <v>2</v>
      </c>
      <c r="E765" s="102">
        <v>0</v>
      </c>
    </row>
    <row r="766" spans="1:5" ht="47.25" x14ac:dyDescent="0.25">
      <c r="A766" s="99" t="s">
        <v>153</v>
      </c>
      <c r="B766" s="100" t="s">
        <v>21</v>
      </c>
      <c r="C766" s="101">
        <v>158.28</v>
      </c>
      <c r="D766" s="101">
        <v>166.13</v>
      </c>
      <c r="E766" s="102">
        <v>158.4</v>
      </c>
    </row>
    <row r="767" spans="1:5" ht="63" x14ac:dyDescent="0.25">
      <c r="A767" s="99" t="s">
        <v>606</v>
      </c>
      <c r="B767" s="100" t="s">
        <v>21</v>
      </c>
      <c r="C767" s="101">
        <v>562.98</v>
      </c>
      <c r="D767" s="101">
        <v>0.64</v>
      </c>
      <c r="E767" s="102">
        <v>0</v>
      </c>
    </row>
    <row r="768" spans="1:5" ht="63" x14ac:dyDescent="0.25">
      <c r="A768" s="99" t="s">
        <v>533</v>
      </c>
      <c r="B768" s="100" t="s">
        <v>14</v>
      </c>
      <c r="C768" s="101">
        <v>3389.41</v>
      </c>
      <c r="D768" s="101">
        <v>144.63</v>
      </c>
      <c r="E768" s="102">
        <v>0</v>
      </c>
    </row>
    <row r="769" spans="1:5" ht="63" x14ac:dyDescent="0.25">
      <c r="A769" s="99" t="s">
        <v>607</v>
      </c>
      <c r="B769" s="100" t="s">
        <v>127</v>
      </c>
      <c r="C769" s="101">
        <v>9.2200000000000006</v>
      </c>
      <c r="D769" s="101">
        <v>0.01</v>
      </c>
      <c r="E769" s="102">
        <v>0</v>
      </c>
    </row>
    <row r="770" spans="1:5" ht="78.75" x14ac:dyDescent="0.25">
      <c r="A770" s="99" t="s">
        <v>354</v>
      </c>
      <c r="B770" s="100" t="s">
        <v>33</v>
      </c>
      <c r="C770" s="101">
        <v>5045.13</v>
      </c>
      <c r="D770" s="101">
        <v>25.43</v>
      </c>
      <c r="E770" s="102">
        <v>0</v>
      </c>
    </row>
    <row r="771" spans="1:5" ht="110.25" x14ac:dyDescent="0.25">
      <c r="A771" s="99" t="s">
        <v>453</v>
      </c>
      <c r="B771" s="100" t="s">
        <v>67</v>
      </c>
      <c r="C771" s="101">
        <v>960.4</v>
      </c>
      <c r="D771" s="101">
        <v>4.2699999999999996</v>
      </c>
      <c r="E771" s="102">
        <v>0</v>
      </c>
    </row>
    <row r="772" spans="1:5" ht="15.75" x14ac:dyDescent="0.25">
      <c r="A772" s="99" t="s">
        <v>608</v>
      </c>
      <c r="B772" s="100" t="s">
        <v>47</v>
      </c>
      <c r="C772" s="101">
        <v>3258.02</v>
      </c>
      <c r="D772" s="101">
        <v>3.2</v>
      </c>
      <c r="E772" s="102">
        <v>1</v>
      </c>
    </row>
    <row r="773" spans="1:5" ht="110.25" x14ac:dyDescent="0.25">
      <c r="A773" s="99" t="s">
        <v>609</v>
      </c>
      <c r="B773" s="100" t="s">
        <v>64</v>
      </c>
      <c r="C773" s="101">
        <v>11224.56</v>
      </c>
      <c r="D773" s="101">
        <v>900</v>
      </c>
      <c r="E773" s="102">
        <v>0</v>
      </c>
    </row>
    <row r="774" spans="1:5" ht="31.5" x14ac:dyDescent="0.25">
      <c r="A774" s="99" t="s">
        <v>409</v>
      </c>
      <c r="B774" s="100" t="s">
        <v>21</v>
      </c>
      <c r="C774" s="101">
        <v>81985.7</v>
      </c>
      <c r="D774" s="101">
        <v>1849.1</v>
      </c>
      <c r="E774" s="102">
        <v>0</v>
      </c>
    </row>
    <row r="775" spans="1:5" ht="94.5" x14ac:dyDescent="0.25">
      <c r="A775" s="99" t="s">
        <v>334</v>
      </c>
      <c r="B775" s="100" t="s">
        <v>14</v>
      </c>
      <c r="C775" s="101">
        <v>3438.72</v>
      </c>
      <c r="D775" s="101">
        <v>39.479999999999997</v>
      </c>
      <c r="E775" s="102">
        <v>12</v>
      </c>
    </row>
    <row r="776" spans="1:5" ht="63" x14ac:dyDescent="0.25">
      <c r="A776" s="99" t="s">
        <v>226</v>
      </c>
      <c r="B776" s="100" t="s">
        <v>62</v>
      </c>
      <c r="C776" s="101">
        <v>82.96</v>
      </c>
      <c r="D776" s="101">
        <v>0.32</v>
      </c>
      <c r="E776" s="102">
        <v>0</v>
      </c>
    </row>
    <row r="777" spans="1:5" ht="47.25" x14ac:dyDescent="0.25">
      <c r="A777" s="99" t="s">
        <v>610</v>
      </c>
      <c r="B777" s="100" t="s">
        <v>14</v>
      </c>
      <c r="C777" s="101">
        <v>2531.94</v>
      </c>
      <c r="D777" s="101">
        <v>147.1</v>
      </c>
      <c r="E777" s="102">
        <v>0</v>
      </c>
    </row>
    <row r="778" spans="1:5" ht="63" x14ac:dyDescent="0.25">
      <c r="A778" s="99" t="s">
        <v>395</v>
      </c>
      <c r="B778" s="100" t="s">
        <v>86</v>
      </c>
      <c r="C778" s="101">
        <v>1873.76</v>
      </c>
      <c r="D778" s="101">
        <v>9.6999999999999993</v>
      </c>
      <c r="E778" s="102">
        <v>159</v>
      </c>
    </row>
    <row r="779" spans="1:5" ht="78.75" x14ac:dyDescent="0.25">
      <c r="A779" s="99" t="s">
        <v>357</v>
      </c>
      <c r="B779" s="100" t="s">
        <v>47</v>
      </c>
      <c r="C779" s="101">
        <v>1852.92</v>
      </c>
      <c r="D779" s="101">
        <v>159.04</v>
      </c>
      <c r="E779" s="102">
        <v>32</v>
      </c>
    </row>
    <row r="780" spans="1:5" ht="78.75" x14ac:dyDescent="0.25">
      <c r="A780" s="99" t="s">
        <v>357</v>
      </c>
      <c r="B780" s="100" t="s">
        <v>7</v>
      </c>
      <c r="C780" s="101">
        <v>194.27</v>
      </c>
      <c r="D780" s="101">
        <v>3.05</v>
      </c>
      <c r="E780" s="102">
        <v>7</v>
      </c>
    </row>
    <row r="781" spans="1:5" ht="47.25" x14ac:dyDescent="0.25">
      <c r="A781" s="99" t="s">
        <v>407</v>
      </c>
      <c r="B781" s="100" t="s">
        <v>34</v>
      </c>
      <c r="C781" s="101">
        <v>303.83</v>
      </c>
      <c r="D781" s="101">
        <v>1.4</v>
      </c>
      <c r="E781" s="102">
        <v>5</v>
      </c>
    </row>
    <row r="782" spans="1:5" ht="47.25" x14ac:dyDescent="0.25">
      <c r="A782" s="99" t="s">
        <v>346</v>
      </c>
      <c r="B782" s="100" t="s">
        <v>103</v>
      </c>
      <c r="C782" s="101">
        <v>658.67</v>
      </c>
      <c r="D782" s="101">
        <v>1.72</v>
      </c>
      <c r="E782" s="102">
        <v>2</v>
      </c>
    </row>
    <row r="783" spans="1:5" ht="141.75" x14ac:dyDescent="0.25">
      <c r="A783" s="99" t="s">
        <v>356</v>
      </c>
      <c r="B783" s="100" t="s">
        <v>5</v>
      </c>
      <c r="C783" s="101">
        <v>26162.63</v>
      </c>
      <c r="D783" s="101">
        <v>59.58</v>
      </c>
      <c r="E783" s="102">
        <v>0</v>
      </c>
    </row>
    <row r="784" spans="1:5" ht="173.25" x14ac:dyDescent="0.25">
      <c r="A784" s="99" t="s">
        <v>611</v>
      </c>
      <c r="B784" s="100" t="s">
        <v>67</v>
      </c>
      <c r="C784" s="101">
        <v>1663.18</v>
      </c>
      <c r="D784" s="101">
        <v>0.2</v>
      </c>
      <c r="E784" s="102">
        <v>1</v>
      </c>
    </row>
    <row r="785" spans="1:5" ht="141.75" x14ac:dyDescent="0.25">
      <c r="A785" s="99" t="s">
        <v>96</v>
      </c>
      <c r="B785" s="100" t="s">
        <v>67</v>
      </c>
      <c r="C785" s="101">
        <v>125.68</v>
      </c>
      <c r="D785" s="101">
        <v>6.9</v>
      </c>
      <c r="E785" s="102">
        <v>0</v>
      </c>
    </row>
    <row r="786" spans="1:5" ht="141.75" x14ac:dyDescent="0.25">
      <c r="A786" s="99" t="s">
        <v>95</v>
      </c>
      <c r="B786" s="100" t="s">
        <v>21</v>
      </c>
      <c r="C786" s="101">
        <v>20843.02</v>
      </c>
      <c r="D786" s="101">
        <v>1260</v>
      </c>
      <c r="E786" s="102">
        <v>0</v>
      </c>
    </row>
    <row r="787" spans="1:5" ht="47.25" x14ac:dyDescent="0.25">
      <c r="A787" s="99" t="s">
        <v>612</v>
      </c>
      <c r="B787" s="100" t="s">
        <v>103</v>
      </c>
      <c r="C787" s="101">
        <v>1384.73</v>
      </c>
      <c r="D787" s="101">
        <v>200.01</v>
      </c>
      <c r="E787" s="102">
        <v>0</v>
      </c>
    </row>
    <row r="788" spans="1:5" ht="47.25" x14ac:dyDescent="0.25">
      <c r="A788" s="99" t="s">
        <v>612</v>
      </c>
      <c r="B788" s="100" t="s">
        <v>57</v>
      </c>
      <c r="C788" s="101">
        <v>1424.7</v>
      </c>
      <c r="D788" s="101">
        <v>7</v>
      </c>
      <c r="E788" s="102">
        <v>0</v>
      </c>
    </row>
    <row r="789" spans="1:5" ht="47.25" x14ac:dyDescent="0.25">
      <c r="A789" s="99" t="s">
        <v>612</v>
      </c>
      <c r="B789" s="100" t="s">
        <v>67</v>
      </c>
      <c r="C789" s="101">
        <v>131862.64000000001</v>
      </c>
      <c r="D789" s="101">
        <v>44433.51</v>
      </c>
      <c r="E789" s="102">
        <v>0</v>
      </c>
    </row>
    <row r="790" spans="1:5" ht="63" x14ac:dyDescent="0.25">
      <c r="A790" s="99" t="s">
        <v>613</v>
      </c>
      <c r="B790" s="100" t="s">
        <v>62</v>
      </c>
      <c r="C790" s="101">
        <v>247.81</v>
      </c>
      <c r="D790" s="101">
        <v>54.25</v>
      </c>
      <c r="E790" s="102">
        <v>12</v>
      </c>
    </row>
    <row r="791" spans="1:5" ht="94.5" x14ac:dyDescent="0.25">
      <c r="A791" s="99" t="s">
        <v>614</v>
      </c>
      <c r="B791" s="100" t="s">
        <v>67</v>
      </c>
      <c r="C791" s="101">
        <v>1069.3699999999999</v>
      </c>
      <c r="D791" s="101">
        <v>902.36</v>
      </c>
      <c r="E791" s="102">
        <v>47.47</v>
      </c>
    </row>
    <row r="792" spans="1:5" ht="94.5" x14ac:dyDescent="0.25">
      <c r="A792" s="99" t="s">
        <v>615</v>
      </c>
      <c r="B792" s="100" t="s">
        <v>62</v>
      </c>
      <c r="C792" s="101">
        <v>215.41</v>
      </c>
      <c r="D792" s="101">
        <v>16.34</v>
      </c>
      <c r="E792" s="102">
        <v>3.36</v>
      </c>
    </row>
    <row r="793" spans="1:5" ht="47.25" x14ac:dyDescent="0.25">
      <c r="A793" s="99" t="s">
        <v>616</v>
      </c>
      <c r="B793" s="100" t="s">
        <v>67</v>
      </c>
      <c r="C793" s="101">
        <v>9296.39</v>
      </c>
      <c r="D793" s="101">
        <v>1980.93</v>
      </c>
      <c r="E793" s="102">
        <v>416.11</v>
      </c>
    </row>
    <row r="794" spans="1:5" ht="47.25" x14ac:dyDescent="0.25">
      <c r="A794" s="99" t="s">
        <v>616</v>
      </c>
      <c r="B794" s="100" t="s">
        <v>60</v>
      </c>
      <c r="C794" s="101">
        <v>1471.9</v>
      </c>
      <c r="D794" s="101">
        <v>338.17</v>
      </c>
      <c r="E794" s="102">
        <v>111.3</v>
      </c>
    </row>
    <row r="795" spans="1:5" ht="47.25" x14ac:dyDescent="0.25">
      <c r="A795" s="99" t="s">
        <v>616</v>
      </c>
      <c r="B795" s="100" t="s">
        <v>21</v>
      </c>
      <c r="C795" s="101">
        <v>3180.62</v>
      </c>
      <c r="D795" s="101">
        <v>549.15</v>
      </c>
      <c r="E795" s="102">
        <v>100.74</v>
      </c>
    </row>
    <row r="796" spans="1:5" ht="78.75" x14ac:dyDescent="0.25">
      <c r="A796" s="99" t="s">
        <v>617</v>
      </c>
      <c r="B796" s="100" t="s">
        <v>103</v>
      </c>
      <c r="C796" s="101">
        <v>117.87</v>
      </c>
      <c r="D796" s="101">
        <v>16.850000000000001</v>
      </c>
      <c r="E796" s="102">
        <v>4.8</v>
      </c>
    </row>
    <row r="797" spans="1:5" ht="31.5" x14ac:dyDescent="0.25">
      <c r="A797" s="99" t="s">
        <v>618</v>
      </c>
      <c r="B797" s="100" t="s">
        <v>7</v>
      </c>
      <c r="C797" s="101">
        <v>83554.38</v>
      </c>
      <c r="D797" s="101">
        <v>35142</v>
      </c>
      <c r="E797" s="102">
        <v>0</v>
      </c>
    </row>
    <row r="798" spans="1:5" ht="78.75" x14ac:dyDescent="0.25">
      <c r="A798" s="99" t="s">
        <v>619</v>
      </c>
      <c r="B798" s="100" t="s">
        <v>14</v>
      </c>
      <c r="C798" s="101">
        <v>2008.73</v>
      </c>
      <c r="D798" s="101">
        <v>1027.9000000000001</v>
      </c>
      <c r="E798" s="102">
        <v>16</v>
      </c>
    </row>
    <row r="799" spans="1:5" ht="94.5" x14ac:dyDescent="0.25">
      <c r="A799" s="99" t="s">
        <v>488</v>
      </c>
      <c r="B799" s="100" t="s">
        <v>14</v>
      </c>
      <c r="C799" s="101">
        <v>3215.5</v>
      </c>
      <c r="D799" s="101">
        <v>12.5</v>
      </c>
      <c r="E799" s="102">
        <v>0</v>
      </c>
    </row>
    <row r="800" spans="1:5" ht="173.25" x14ac:dyDescent="0.25">
      <c r="A800" s="99" t="s">
        <v>611</v>
      </c>
      <c r="B800" s="100" t="s">
        <v>79</v>
      </c>
      <c r="C800" s="101">
        <v>2059.81</v>
      </c>
      <c r="D800" s="101">
        <v>0.8</v>
      </c>
      <c r="E800" s="102">
        <v>1</v>
      </c>
    </row>
    <row r="801" spans="1:5" ht="126" x14ac:dyDescent="0.25">
      <c r="A801" s="99" t="s">
        <v>620</v>
      </c>
      <c r="B801" s="100" t="s">
        <v>7</v>
      </c>
      <c r="C801" s="101">
        <v>33.229999999999997</v>
      </c>
      <c r="D801" s="101">
        <v>1</v>
      </c>
      <c r="E801" s="102">
        <v>2</v>
      </c>
    </row>
    <row r="802" spans="1:5" ht="47.25" x14ac:dyDescent="0.25">
      <c r="A802" s="99" t="s">
        <v>621</v>
      </c>
      <c r="B802" s="100" t="s">
        <v>21</v>
      </c>
      <c r="C802" s="101">
        <v>9813.61</v>
      </c>
      <c r="D802" s="101">
        <v>227.17</v>
      </c>
      <c r="E802" s="102">
        <v>0</v>
      </c>
    </row>
    <row r="803" spans="1:5" ht="47.25" x14ac:dyDescent="0.25">
      <c r="A803" s="99" t="s">
        <v>346</v>
      </c>
      <c r="B803" s="100" t="s">
        <v>98</v>
      </c>
      <c r="C803" s="101">
        <v>6172.76</v>
      </c>
      <c r="D803" s="101">
        <v>483.11</v>
      </c>
      <c r="E803" s="102">
        <v>1233</v>
      </c>
    </row>
    <row r="804" spans="1:5" ht="78.75" x14ac:dyDescent="0.25">
      <c r="A804" s="99" t="s">
        <v>622</v>
      </c>
      <c r="B804" s="100" t="s">
        <v>48</v>
      </c>
      <c r="C804" s="101">
        <v>3599.71</v>
      </c>
      <c r="D804" s="101">
        <v>334.5</v>
      </c>
      <c r="E804" s="102">
        <v>0</v>
      </c>
    </row>
    <row r="805" spans="1:5" ht="78.75" x14ac:dyDescent="0.25">
      <c r="A805" s="99" t="s">
        <v>622</v>
      </c>
      <c r="B805" s="100" t="s">
        <v>7</v>
      </c>
      <c r="C805" s="101">
        <v>12156.96</v>
      </c>
      <c r="D805" s="101">
        <v>504.06</v>
      </c>
      <c r="E805" s="102">
        <v>0</v>
      </c>
    </row>
    <row r="806" spans="1:5" ht="141.75" x14ac:dyDescent="0.25">
      <c r="A806" s="99" t="s">
        <v>356</v>
      </c>
      <c r="B806" s="100" t="s">
        <v>57</v>
      </c>
      <c r="C806" s="101">
        <v>385.5</v>
      </c>
      <c r="D806" s="101">
        <v>0.17</v>
      </c>
      <c r="E806" s="102">
        <v>0</v>
      </c>
    </row>
    <row r="807" spans="1:5" ht="94.5" x14ac:dyDescent="0.25">
      <c r="A807" s="99" t="s">
        <v>382</v>
      </c>
      <c r="B807" s="100" t="s">
        <v>39</v>
      </c>
      <c r="C807" s="101">
        <v>7401.43</v>
      </c>
      <c r="D807" s="101">
        <v>0.34</v>
      </c>
      <c r="E807" s="102">
        <v>0</v>
      </c>
    </row>
    <row r="808" spans="1:5" ht="78.75" x14ac:dyDescent="0.25">
      <c r="A808" s="99" t="s">
        <v>623</v>
      </c>
      <c r="B808" s="100" t="s">
        <v>21</v>
      </c>
      <c r="C808" s="101">
        <v>264.63</v>
      </c>
      <c r="D808" s="101">
        <v>1.5</v>
      </c>
      <c r="E808" s="102">
        <v>0</v>
      </c>
    </row>
    <row r="809" spans="1:5" ht="63" x14ac:dyDescent="0.25">
      <c r="A809" s="99" t="s">
        <v>369</v>
      </c>
      <c r="B809" s="100" t="s">
        <v>14</v>
      </c>
      <c r="C809" s="101">
        <v>115.4</v>
      </c>
      <c r="D809" s="101">
        <v>8.5399999999999991</v>
      </c>
      <c r="E809" s="102">
        <v>53</v>
      </c>
    </row>
    <row r="810" spans="1:5" ht="157.5" x14ac:dyDescent="0.25">
      <c r="A810" s="99" t="s">
        <v>337</v>
      </c>
      <c r="B810" s="100" t="s">
        <v>9</v>
      </c>
      <c r="C810" s="101">
        <v>23.08</v>
      </c>
      <c r="D810" s="101">
        <v>0.09</v>
      </c>
      <c r="E810" s="102">
        <v>0</v>
      </c>
    </row>
    <row r="811" spans="1:5" ht="47.25" x14ac:dyDescent="0.25">
      <c r="A811" s="99" t="s">
        <v>624</v>
      </c>
      <c r="B811" s="100" t="s">
        <v>109</v>
      </c>
      <c r="C811" s="101">
        <v>5285.64</v>
      </c>
      <c r="D811" s="101">
        <v>30</v>
      </c>
      <c r="E811" s="102">
        <v>0</v>
      </c>
    </row>
    <row r="812" spans="1:5" ht="47.25" x14ac:dyDescent="0.25">
      <c r="A812" s="99" t="s">
        <v>625</v>
      </c>
      <c r="B812" s="100" t="s">
        <v>365</v>
      </c>
      <c r="C812" s="101">
        <v>574.19000000000005</v>
      </c>
      <c r="D812" s="101">
        <v>18</v>
      </c>
      <c r="E812" s="102">
        <v>0</v>
      </c>
    </row>
    <row r="813" spans="1:5" ht="47.25" x14ac:dyDescent="0.25">
      <c r="A813" s="99" t="s">
        <v>625</v>
      </c>
      <c r="B813" s="100" t="s">
        <v>39</v>
      </c>
      <c r="C813" s="101">
        <v>341.73</v>
      </c>
      <c r="D813" s="101">
        <v>2.86</v>
      </c>
      <c r="E813" s="102">
        <v>0</v>
      </c>
    </row>
    <row r="814" spans="1:5" ht="94.5" x14ac:dyDescent="0.25">
      <c r="A814" s="99" t="s">
        <v>152</v>
      </c>
      <c r="B814" s="100" t="s">
        <v>47</v>
      </c>
      <c r="C814" s="101">
        <v>6.27</v>
      </c>
      <c r="D814" s="101">
        <v>0.05</v>
      </c>
      <c r="E814" s="102">
        <v>0</v>
      </c>
    </row>
    <row r="815" spans="1:5" ht="94.5" x14ac:dyDescent="0.25">
      <c r="A815" s="99" t="s">
        <v>152</v>
      </c>
      <c r="B815" s="100" t="s">
        <v>7</v>
      </c>
      <c r="C815" s="101">
        <v>204655.25</v>
      </c>
      <c r="D815" s="101">
        <v>73666.880000000005</v>
      </c>
      <c r="E815" s="102">
        <v>0</v>
      </c>
    </row>
    <row r="816" spans="1:5" ht="78.75" x14ac:dyDescent="0.25">
      <c r="A816" s="99" t="s">
        <v>626</v>
      </c>
      <c r="B816" s="100" t="s">
        <v>67</v>
      </c>
      <c r="C816" s="101">
        <v>4938.26</v>
      </c>
      <c r="D816" s="101">
        <v>1257.51</v>
      </c>
      <c r="E816" s="102">
        <v>283.5</v>
      </c>
    </row>
    <row r="817" spans="1:5" ht="31.5" x14ac:dyDescent="0.25">
      <c r="A817" s="99" t="s">
        <v>627</v>
      </c>
      <c r="B817" s="100" t="s">
        <v>103</v>
      </c>
      <c r="C817" s="101">
        <v>89013.41</v>
      </c>
      <c r="D817" s="101">
        <v>67160.070000000007</v>
      </c>
      <c r="E817" s="102">
        <v>0</v>
      </c>
    </row>
    <row r="818" spans="1:5" ht="157.5" x14ac:dyDescent="0.25">
      <c r="A818" s="99" t="s">
        <v>628</v>
      </c>
      <c r="B818" s="100" t="s">
        <v>39</v>
      </c>
      <c r="C818" s="101">
        <v>1146.8</v>
      </c>
      <c r="D818" s="101">
        <v>148.19999999999999</v>
      </c>
      <c r="E818" s="102">
        <v>38.4</v>
      </c>
    </row>
    <row r="819" spans="1:5" ht="78.75" x14ac:dyDescent="0.25">
      <c r="A819" s="99" t="s">
        <v>544</v>
      </c>
      <c r="B819" s="100" t="s">
        <v>21</v>
      </c>
      <c r="C819" s="101">
        <v>2537.21</v>
      </c>
      <c r="D819" s="101">
        <v>99.8</v>
      </c>
      <c r="E819" s="102">
        <v>44</v>
      </c>
    </row>
    <row r="820" spans="1:5" ht="47.25" x14ac:dyDescent="0.25">
      <c r="A820" s="99" t="s">
        <v>629</v>
      </c>
      <c r="B820" s="100" t="s">
        <v>21</v>
      </c>
      <c r="C820" s="101">
        <v>227.52</v>
      </c>
      <c r="D820" s="101">
        <v>5.42</v>
      </c>
      <c r="E820" s="102">
        <v>0</v>
      </c>
    </row>
    <row r="821" spans="1:5" ht="47.25" x14ac:dyDescent="0.25">
      <c r="A821" s="99" t="s">
        <v>630</v>
      </c>
      <c r="B821" s="100" t="s">
        <v>21</v>
      </c>
      <c r="C821" s="101">
        <v>2209.11</v>
      </c>
      <c r="D821" s="101">
        <v>255.32</v>
      </c>
      <c r="E821" s="102">
        <v>0</v>
      </c>
    </row>
    <row r="822" spans="1:5" ht="94.5" x14ac:dyDescent="0.25">
      <c r="A822" s="99" t="s">
        <v>631</v>
      </c>
      <c r="B822" s="100" t="s">
        <v>105</v>
      </c>
      <c r="C822" s="101">
        <v>23889.53</v>
      </c>
      <c r="D822" s="101">
        <v>136.1</v>
      </c>
      <c r="E822" s="102">
        <v>5</v>
      </c>
    </row>
    <row r="823" spans="1:5" ht="78.75" x14ac:dyDescent="0.25">
      <c r="A823" s="99" t="s">
        <v>632</v>
      </c>
      <c r="B823" s="100" t="s">
        <v>7</v>
      </c>
      <c r="C823" s="101">
        <v>1006.39</v>
      </c>
      <c r="D823" s="101">
        <v>5.62</v>
      </c>
      <c r="E823" s="102">
        <v>0</v>
      </c>
    </row>
    <row r="824" spans="1:5" ht="63" x14ac:dyDescent="0.25">
      <c r="A824" s="99" t="s">
        <v>550</v>
      </c>
      <c r="B824" s="100" t="s">
        <v>105</v>
      </c>
      <c r="C824" s="101">
        <v>141.76</v>
      </c>
      <c r="D824" s="101">
        <v>1.1399999999999999</v>
      </c>
      <c r="E824" s="102">
        <v>0</v>
      </c>
    </row>
    <row r="825" spans="1:5" ht="47.25" x14ac:dyDescent="0.25">
      <c r="A825" s="99" t="s">
        <v>587</v>
      </c>
      <c r="B825" s="100" t="s">
        <v>7</v>
      </c>
      <c r="C825" s="101">
        <v>5945.31</v>
      </c>
      <c r="D825" s="101">
        <v>44.08</v>
      </c>
      <c r="E825" s="102">
        <v>69</v>
      </c>
    </row>
    <row r="826" spans="1:5" ht="78.75" x14ac:dyDescent="0.25">
      <c r="A826" s="99" t="s">
        <v>456</v>
      </c>
      <c r="B826" s="100" t="s">
        <v>7</v>
      </c>
      <c r="C826" s="101">
        <v>1888.81</v>
      </c>
      <c r="D826" s="101">
        <v>46.27</v>
      </c>
      <c r="E826" s="102">
        <v>0</v>
      </c>
    </row>
    <row r="827" spans="1:5" ht="78.75" x14ac:dyDescent="0.25">
      <c r="A827" s="99" t="s">
        <v>456</v>
      </c>
      <c r="B827" s="100" t="s">
        <v>45</v>
      </c>
      <c r="C827" s="101">
        <v>28251.42</v>
      </c>
      <c r="D827" s="101">
        <v>998</v>
      </c>
      <c r="E827" s="102">
        <v>0</v>
      </c>
    </row>
    <row r="828" spans="1:5" ht="47.25" x14ac:dyDescent="0.25">
      <c r="A828" s="99" t="s">
        <v>426</v>
      </c>
      <c r="B828" s="100" t="s">
        <v>127</v>
      </c>
      <c r="C828" s="101">
        <v>67.900000000000006</v>
      </c>
      <c r="D828" s="101">
        <v>0.04</v>
      </c>
      <c r="E828" s="102">
        <v>0</v>
      </c>
    </row>
    <row r="829" spans="1:5" ht="141.75" x14ac:dyDescent="0.25">
      <c r="A829" s="99" t="s">
        <v>160</v>
      </c>
      <c r="B829" s="100" t="s">
        <v>57</v>
      </c>
      <c r="C829" s="101">
        <v>103270.12</v>
      </c>
      <c r="D829" s="101">
        <v>3704</v>
      </c>
      <c r="E829" s="102">
        <v>0</v>
      </c>
    </row>
    <row r="830" spans="1:5" ht="63" x14ac:dyDescent="0.25">
      <c r="A830" s="99" t="s">
        <v>633</v>
      </c>
      <c r="B830" s="100" t="s">
        <v>634</v>
      </c>
      <c r="C830" s="101">
        <v>512.1</v>
      </c>
      <c r="D830" s="101">
        <v>0.71</v>
      </c>
      <c r="E830" s="102">
        <v>38</v>
      </c>
    </row>
    <row r="831" spans="1:5" ht="110.25" x14ac:dyDescent="0.25">
      <c r="A831" s="99" t="s">
        <v>635</v>
      </c>
      <c r="B831" s="100" t="s">
        <v>14</v>
      </c>
      <c r="C831" s="101">
        <v>90.84</v>
      </c>
      <c r="D831" s="101">
        <v>19</v>
      </c>
      <c r="E831" s="102">
        <v>10</v>
      </c>
    </row>
    <row r="832" spans="1:5" ht="110.25" x14ac:dyDescent="0.25">
      <c r="A832" s="99" t="s">
        <v>636</v>
      </c>
      <c r="B832" s="100" t="s">
        <v>21</v>
      </c>
      <c r="C832" s="101">
        <v>4723.29</v>
      </c>
      <c r="D832" s="101">
        <v>97.96</v>
      </c>
      <c r="E832" s="102">
        <v>0</v>
      </c>
    </row>
    <row r="833" spans="1:5" ht="47.25" x14ac:dyDescent="0.25">
      <c r="A833" s="99" t="s">
        <v>328</v>
      </c>
      <c r="B833" s="100" t="s">
        <v>7</v>
      </c>
      <c r="C833" s="101">
        <v>837.12</v>
      </c>
      <c r="D833" s="101">
        <v>1.7</v>
      </c>
      <c r="E833" s="102">
        <v>315</v>
      </c>
    </row>
    <row r="834" spans="1:5" ht="110.25" x14ac:dyDescent="0.25">
      <c r="A834" s="99" t="s">
        <v>637</v>
      </c>
      <c r="B834" s="100" t="s">
        <v>21</v>
      </c>
      <c r="C834" s="101">
        <v>103.76</v>
      </c>
      <c r="D834" s="101">
        <v>1.8</v>
      </c>
      <c r="E834" s="102">
        <v>0</v>
      </c>
    </row>
    <row r="835" spans="1:5" ht="141.75" x14ac:dyDescent="0.25">
      <c r="A835" s="99" t="s">
        <v>81</v>
      </c>
      <c r="B835" s="100" t="s">
        <v>21</v>
      </c>
      <c r="C835" s="101">
        <v>36500.86</v>
      </c>
      <c r="D835" s="101">
        <v>5890.64</v>
      </c>
      <c r="E835" s="102">
        <v>0</v>
      </c>
    </row>
    <row r="836" spans="1:5" ht="141.75" x14ac:dyDescent="0.25">
      <c r="A836" s="99" t="s">
        <v>81</v>
      </c>
      <c r="B836" s="100" t="s">
        <v>34</v>
      </c>
      <c r="C836" s="101">
        <v>3345.09</v>
      </c>
      <c r="D836" s="101">
        <v>324</v>
      </c>
      <c r="E836" s="102">
        <v>0</v>
      </c>
    </row>
    <row r="837" spans="1:5" ht="141.75" x14ac:dyDescent="0.25">
      <c r="A837" s="99" t="s">
        <v>81</v>
      </c>
      <c r="B837" s="100" t="s">
        <v>7</v>
      </c>
      <c r="C837" s="101">
        <v>9121.76</v>
      </c>
      <c r="D837" s="101">
        <v>931.03</v>
      </c>
      <c r="E837" s="102">
        <v>0</v>
      </c>
    </row>
    <row r="838" spans="1:5" ht="110.25" x14ac:dyDescent="0.25">
      <c r="A838" s="99" t="s">
        <v>638</v>
      </c>
      <c r="B838" s="100" t="s">
        <v>67</v>
      </c>
      <c r="C838" s="101">
        <v>6112.25</v>
      </c>
      <c r="D838" s="101">
        <v>8216.99</v>
      </c>
      <c r="E838" s="102">
        <v>7730</v>
      </c>
    </row>
    <row r="839" spans="1:5" ht="47.25" x14ac:dyDescent="0.25">
      <c r="A839" s="99" t="s">
        <v>639</v>
      </c>
      <c r="B839" s="100" t="s">
        <v>98</v>
      </c>
      <c r="C839" s="101">
        <v>26699.78</v>
      </c>
      <c r="D839" s="101">
        <v>43491</v>
      </c>
      <c r="E839" s="102">
        <v>0</v>
      </c>
    </row>
    <row r="840" spans="1:5" ht="157.5" x14ac:dyDescent="0.25">
      <c r="A840" s="99" t="s">
        <v>640</v>
      </c>
      <c r="B840" s="100" t="s">
        <v>57</v>
      </c>
      <c r="C840" s="101">
        <v>1300.3800000000001</v>
      </c>
      <c r="D840" s="101">
        <v>361.9</v>
      </c>
      <c r="E840" s="102">
        <v>360</v>
      </c>
    </row>
    <row r="841" spans="1:5" ht="157.5" x14ac:dyDescent="0.25">
      <c r="A841" s="99" t="s">
        <v>641</v>
      </c>
      <c r="B841" s="100" t="s">
        <v>57</v>
      </c>
      <c r="C841" s="101">
        <v>2488.64</v>
      </c>
      <c r="D841" s="101">
        <v>1310.4000000000001</v>
      </c>
      <c r="E841" s="102">
        <v>756</v>
      </c>
    </row>
    <row r="842" spans="1:5" ht="173.25" x14ac:dyDescent="0.25">
      <c r="A842" s="99" t="s">
        <v>642</v>
      </c>
      <c r="B842" s="100" t="s">
        <v>21</v>
      </c>
      <c r="C842" s="101">
        <v>1254.1600000000001</v>
      </c>
      <c r="D842" s="101">
        <v>383.85</v>
      </c>
      <c r="E842" s="102">
        <v>243</v>
      </c>
    </row>
    <row r="843" spans="1:5" ht="173.25" x14ac:dyDescent="0.25">
      <c r="A843" s="99" t="s">
        <v>643</v>
      </c>
      <c r="B843" s="100" t="s">
        <v>21</v>
      </c>
      <c r="C843" s="101">
        <v>1916.17</v>
      </c>
      <c r="D843" s="101">
        <v>738.21</v>
      </c>
      <c r="E843" s="102">
        <v>516</v>
      </c>
    </row>
    <row r="844" spans="1:5" ht="63" x14ac:dyDescent="0.25">
      <c r="A844" s="99" t="s">
        <v>644</v>
      </c>
      <c r="B844" s="100" t="s">
        <v>27</v>
      </c>
      <c r="C844" s="101">
        <v>905.97</v>
      </c>
      <c r="D844" s="101">
        <v>0.27</v>
      </c>
      <c r="E844" s="102">
        <v>3</v>
      </c>
    </row>
    <row r="845" spans="1:5" ht="63" x14ac:dyDescent="0.25">
      <c r="A845" s="99" t="s">
        <v>645</v>
      </c>
      <c r="B845" s="100" t="s">
        <v>17</v>
      </c>
      <c r="C845" s="101">
        <v>82962.12</v>
      </c>
      <c r="D845" s="101">
        <v>1647</v>
      </c>
      <c r="E845" s="102">
        <v>0</v>
      </c>
    </row>
    <row r="846" spans="1:5" ht="47.25" x14ac:dyDescent="0.25">
      <c r="A846" s="99" t="s">
        <v>646</v>
      </c>
      <c r="B846" s="100" t="s">
        <v>76</v>
      </c>
      <c r="C846" s="101">
        <v>332180</v>
      </c>
      <c r="D846" s="101">
        <v>10498.3</v>
      </c>
      <c r="E846" s="102">
        <v>0</v>
      </c>
    </row>
    <row r="847" spans="1:5" ht="31.5" x14ac:dyDescent="0.25">
      <c r="A847" s="99" t="s">
        <v>502</v>
      </c>
      <c r="B847" s="100" t="s">
        <v>47</v>
      </c>
      <c r="C847" s="101">
        <v>4455.75</v>
      </c>
      <c r="D847" s="101">
        <v>130.5</v>
      </c>
      <c r="E847" s="102">
        <v>0</v>
      </c>
    </row>
    <row r="848" spans="1:5" ht="47.25" x14ac:dyDescent="0.25">
      <c r="A848" s="99" t="s">
        <v>647</v>
      </c>
      <c r="B848" s="100" t="s">
        <v>98</v>
      </c>
      <c r="C848" s="101">
        <v>809.69</v>
      </c>
      <c r="D848" s="101">
        <v>11.2</v>
      </c>
      <c r="E848" s="102">
        <v>10</v>
      </c>
    </row>
    <row r="849" spans="1:5" ht="141.75" x14ac:dyDescent="0.25">
      <c r="A849" s="99" t="s">
        <v>486</v>
      </c>
      <c r="B849" s="100" t="s">
        <v>14</v>
      </c>
      <c r="C849" s="101">
        <v>118.79</v>
      </c>
      <c r="D849" s="101">
        <v>5</v>
      </c>
      <c r="E849" s="102">
        <v>0</v>
      </c>
    </row>
    <row r="850" spans="1:5" ht="94.5" x14ac:dyDescent="0.25">
      <c r="A850" s="99" t="s">
        <v>457</v>
      </c>
      <c r="B850" s="100" t="s">
        <v>48</v>
      </c>
      <c r="C850" s="101">
        <v>54358.34</v>
      </c>
      <c r="D850" s="101">
        <v>16920</v>
      </c>
      <c r="E850" s="102">
        <v>0</v>
      </c>
    </row>
    <row r="851" spans="1:5" ht="63" x14ac:dyDescent="0.25">
      <c r="A851" s="99" t="s">
        <v>648</v>
      </c>
      <c r="B851" s="100" t="s">
        <v>17</v>
      </c>
      <c r="C851" s="101">
        <v>8932.58</v>
      </c>
      <c r="D851" s="101">
        <v>364</v>
      </c>
      <c r="E851" s="102">
        <v>2</v>
      </c>
    </row>
    <row r="852" spans="1:5" ht="78.75" x14ac:dyDescent="0.25">
      <c r="A852" s="99" t="s">
        <v>649</v>
      </c>
      <c r="B852" s="100" t="s">
        <v>21</v>
      </c>
      <c r="C852" s="101">
        <v>268706.94</v>
      </c>
      <c r="D852" s="101">
        <v>21336.5</v>
      </c>
      <c r="E852" s="102">
        <v>8</v>
      </c>
    </row>
    <row r="853" spans="1:5" ht="78.75" x14ac:dyDescent="0.25">
      <c r="A853" s="99" t="s">
        <v>650</v>
      </c>
      <c r="B853" s="100" t="s">
        <v>21</v>
      </c>
      <c r="C853" s="101">
        <v>66610.41</v>
      </c>
      <c r="D853" s="101">
        <v>6631</v>
      </c>
      <c r="E853" s="102">
        <v>6</v>
      </c>
    </row>
    <row r="854" spans="1:5" ht="31.5" x14ac:dyDescent="0.25">
      <c r="A854" s="99" t="s">
        <v>651</v>
      </c>
      <c r="B854" s="100" t="s">
        <v>21</v>
      </c>
      <c r="C854" s="101">
        <v>40240.35</v>
      </c>
      <c r="D854" s="101">
        <v>551.9</v>
      </c>
      <c r="E854" s="102">
        <v>0</v>
      </c>
    </row>
    <row r="855" spans="1:5" ht="141.75" x14ac:dyDescent="0.25">
      <c r="A855" s="99" t="s">
        <v>652</v>
      </c>
      <c r="B855" s="100" t="s">
        <v>14</v>
      </c>
      <c r="C855" s="101">
        <v>15.12</v>
      </c>
      <c r="D855" s="101">
        <v>0.1</v>
      </c>
      <c r="E855" s="102">
        <v>20</v>
      </c>
    </row>
    <row r="856" spans="1:5" ht="94.5" x14ac:dyDescent="0.25">
      <c r="A856" s="99" t="s">
        <v>438</v>
      </c>
      <c r="B856" s="100" t="s">
        <v>21</v>
      </c>
      <c r="C856" s="101">
        <v>276782.25</v>
      </c>
      <c r="D856" s="101">
        <v>25474.5</v>
      </c>
      <c r="E856" s="102">
        <v>61</v>
      </c>
    </row>
    <row r="857" spans="1:5" ht="94.5" x14ac:dyDescent="0.25">
      <c r="A857" s="99" t="s">
        <v>653</v>
      </c>
      <c r="B857" s="100" t="s">
        <v>317</v>
      </c>
      <c r="C857" s="101">
        <v>2003.67</v>
      </c>
      <c r="D857" s="101">
        <v>31.23</v>
      </c>
      <c r="E857" s="102">
        <v>0</v>
      </c>
    </row>
    <row r="858" spans="1:5" ht="31.5" x14ac:dyDescent="0.25">
      <c r="A858" s="99" t="s">
        <v>654</v>
      </c>
      <c r="B858" s="100" t="s">
        <v>74</v>
      </c>
      <c r="C858" s="101">
        <v>987977.32</v>
      </c>
      <c r="D858" s="101">
        <v>6636</v>
      </c>
      <c r="E858" s="102">
        <v>16590</v>
      </c>
    </row>
    <row r="859" spans="1:5" ht="31.5" x14ac:dyDescent="0.25">
      <c r="A859" s="99" t="s">
        <v>655</v>
      </c>
      <c r="B859" s="100" t="s">
        <v>45</v>
      </c>
      <c r="C859" s="101">
        <v>345818.52</v>
      </c>
      <c r="D859" s="101">
        <v>101750</v>
      </c>
      <c r="E859" s="102">
        <v>0</v>
      </c>
    </row>
    <row r="860" spans="1:5" ht="31.5" x14ac:dyDescent="0.25">
      <c r="A860" s="99" t="s">
        <v>49</v>
      </c>
      <c r="B860" s="100" t="s">
        <v>21</v>
      </c>
      <c r="C860" s="101">
        <v>79015.02</v>
      </c>
      <c r="D860" s="101">
        <v>27250</v>
      </c>
      <c r="E860" s="102">
        <v>0</v>
      </c>
    </row>
    <row r="861" spans="1:5" ht="78.75" x14ac:dyDescent="0.25">
      <c r="A861" s="99" t="s">
        <v>656</v>
      </c>
      <c r="B861" s="100" t="s">
        <v>57</v>
      </c>
      <c r="C861" s="101">
        <v>2951.25</v>
      </c>
      <c r="D861" s="101">
        <v>1612.8</v>
      </c>
      <c r="E861" s="102">
        <v>945</v>
      </c>
    </row>
    <row r="862" spans="1:5" ht="78.75" x14ac:dyDescent="0.25">
      <c r="A862" s="99" t="s">
        <v>657</v>
      </c>
      <c r="B862" s="100" t="s">
        <v>281</v>
      </c>
      <c r="C862" s="101">
        <v>204.66</v>
      </c>
      <c r="D862" s="101">
        <v>52.43</v>
      </c>
      <c r="E862" s="102">
        <v>27</v>
      </c>
    </row>
    <row r="863" spans="1:5" ht="78.75" x14ac:dyDescent="0.25">
      <c r="A863" s="99" t="s">
        <v>657</v>
      </c>
      <c r="B863" s="100" t="s">
        <v>127</v>
      </c>
      <c r="C863" s="101">
        <v>308.89</v>
      </c>
      <c r="D863" s="101">
        <v>105.25</v>
      </c>
      <c r="E863" s="102">
        <v>67.5</v>
      </c>
    </row>
    <row r="864" spans="1:5" ht="157.5" x14ac:dyDescent="0.25">
      <c r="A864" s="99" t="s">
        <v>658</v>
      </c>
      <c r="B864" s="100" t="s">
        <v>21</v>
      </c>
      <c r="C864" s="101">
        <v>519.13</v>
      </c>
      <c r="D864" s="101">
        <v>171.45</v>
      </c>
      <c r="E864" s="102">
        <v>112.5</v>
      </c>
    </row>
    <row r="865" spans="1:5" ht="63" x14ac:dyDescent="0.25">
      <c r="A865" s="99" t="s">
        <v>659</v>
      </c>
      <c r="B865" s="100" t="s">
        <v>57</v>
      </c>
      <c r="C865" s="101">
        <v>10593.16</v>
      </c>
      <c r="D865" s="101">
        <v>6542.64</v>
      </c>
      <c r="E865" s="102">
        <v>3224.4</v>
      </c>
    </row>
    <row r="866" spans="1:5" ht="78.75" x14ac:dyDescent="0.25">
      <c r="A866" s="99" t="s">
        <v>401</v>
      </c>
      <c r="B866" s="100" t="s">
        <v>39</v>
      </c>
      <c r="C866" s="101">
        <v>11426.64</v>
      </c>
      <c r="D866" s="101">
        <v>234.44</v>
      </c>
      <c r="E866" s="102">
        <v>0</v>
      </c>
    </row>
    <row r="867" spans="1:5" ht="78.75" x14ac:dyDescent="0.25">
      <c r="A867" s="99" t="s">
        <v>660</v>
      </c>
      <c r="B867" s="100" t="s">
        <v>67</v>
      </c>
      <c r="C867" s="101">
        <v>5051.0600000000004</v>
      </c>
      <c r="D867" s="101">
        <v>98.28</v>
      </c>
      <c r="E867" s="102">
        <v>0</v>
      </c>
    </row>
    <row r="868" spans="1:5" ht="141.75" x14ac:dyDescent="0.25">
      <c r="A868" s="99" t="s">
        <v>486</v>
      </c>
      <c r="B868" s="100" t="s">
        <v>281</v>
      </c>
      <c r="C868" s="101">
        <v>30.17</v>
      </c>
      <c r="D868" s="101">
        <v>0.19</v>
      </c>
      <c r="E868" s="102">
        <v>0</v>
      </c>
    </row>
    <row r="869" spans="1:5" ht="31.5" x14ac:dyDescent="0.25">
      <c r="A869" s="99" t="s">
        <v>661</v>
      </c>
      <c r="B869" s="100" t="s">
        <v>57</v>
      </c>
      <c r="C869" s="101">
        <v>1378.92</v>
      </c>
      <c r="D869" s="101">
        <v>20.7</v>
      </c>
      <c r="E869" s="102">
        <v>2</v>
      </c>
    </row>
    <row r="870" spans="1:5" ht="47.25" x14ac:dyDescent="0.25">
      <c r="A870" s="99" t="s">
        <v>362</v>
      </c>
      <c r="B870" s="100" t="s">
        <v>47</v>
      </c>
      <c r="C870" s="101">
        <v>9579.01</v>
      </c>
      <c r="D870" s="101">
        <v>428</v>
      </c>
      <c r="E870" s="102">
        <v>0</v>
      </c>
    </row>
    <row r="871" spans="1:5" ht="157.5" x14ac:dyDescent="0.25">
      <c r="A871" s="99" t="s">
        <v>419</v>
      </c>
      <c r="B871" s="100" t="s">
        <v>98</v>
      </c>
      <c r="C871" s="101">
        <v>61605.66</v>
      </c>
      <c r="D871" s="101">
        <v>8401</v>
      </c>
      <c r="E871" s="102">
        <v>0</v>
      </c>
    </row>
    <row r="872" spans="1:5" ht="31.5" x14ac:dyDescent="0.25">
      <c r="A872" s="99" t="s">
        <v>662</v>
      </c>
      <c r="B872" s="100" t="s">
        <v>21</v>
      </c>
      <c r="C872" s="101">
        <v>34484.67</v>
      </c>
      <c r="D872" s="101">
        <v>226.52</v>
      </c>
      <c r="E872" s="102">
        <v>104</v>
      </c>
    </row>
    <row r="873" spans="1:5" ht="47.25" x14ac:dyDescent="0.25">
      <c r="A873" s="99" t="s">
        <v>223</v>
      </c>
      <c r="B873" s="100" t="s">
        <v>60</v>
      </c>
      <c r="C873" s="101">
        <v>984.14</v>
      </c>
      <c r="D873" s="101">
        <v>30</v>
      </c>
      <c r="E873" s="102">
        <v>0</v>
      </c>
    </row>
    <row r="874" spans="1:5" ht="31.5" x14ac:dyDescent="0.25">
      <c r="A874" s="99" t="s">
        <v>248</v>
      </c>
      <c r="B874" s="100" t="s">
        <v>17</v>
      </c>
      <c r="C874" s="101">
        <v>18745.13</v>
      </c>
      <c r="D874" s="101">
        <v>78.72</v>
      </c>
      <c r="E874" s="102">
        <v>0</v>
      </c>
    </row>
    <row r="875" spans="1:5" ht="141.75" x14ac:dyDescent="0.25">
      <c r="A875" s="99" t="s">
        <v>663</v>
      </c>
      <c r="B875" s="100" t="s">
        <v>23</v>
      </c>
      <c r="C875" s="101">
        <v>25010.71</v>
      </c>
      <c r="D875" s="101">
        <v>414.44</v>
      </c>
      <c r="E875" s="102">
        <v>0</v>
      </c>
    </row>
    <row r="876" spans="1:5" ht="94.5" x14ac:dyDescent="0.25">
      <c r="A876" s="99" t="s">
        <v>664</v>
      </c>
      <c r="B876" s="100" t="s">
        <v>21</v>
      </c>
      <c r="C876" s="101">
        <v>76200.3</v>
      </c>
      <c r="D876" s="101">
        <v>60000</v>
      </c>
      <c r="E876" s="102">
        <v>0</v>
      </c>
    </row>
    <row r="877" spans="1:5" ht="31.5" x14ac:dyDescent="0.25">
      <c r="A877" s="99" t="s">
        <v>123</v>
      </c>
      <c r="B877" s="100" t="s">
        <v>14</v>
      </c>
      <c r="C877" s="101">
        <v>382.66</v>
      </c>
      <c r="D877" s="101">
        <v>66.52</v>
      </c>
      <c r="E877" s="102">
        <v>0</v>
      </c>
    </row>
    <row r="878" spans="1:5" ht="94.5" x14ac:dyDescent="0.25">
      <c r="A878" s="99" t="s">
        <v>665</v>
      </c>
      <c r="B878" s="100" t="s">
        <v>27</v>
      </c>
      <c r="C878" s="101">
        <v>46.59</v>
      </c>
      <c r="D878" s="101">
        <v>3.78</v>
      </c>
      <c r="E878" s="102">
        <v>0</v>
      </c>
    </row>
    <row r="879" spans="1:5" ht="78.75" x14ac:dyDescent="0.25">
      <c r="A879" s="99" t="s">
        <v>666</v>
      </c>
      <c r="B879" s="100" t="s">
        <v>667</v>
      </c>
      <c r="C879" s="101">
        <v>42.48</v>
      </c>
      <c r="D879" s="101">
        <v>2.6</v>
      </c>
      <c r="E879" s="102">
        <v>0</v>
      </c>
    </row>
    <row r="880" spans="1:5" ht="78.75" x14ac:dyDescent="0.25">
      <c r="A880" s="99" t="s">
        <v>544</v>
      </c>
      <c r="B880" s="100" t="s">
        <v>127</v>
      </c>
      <c r="C880" s="101">
        <v>1660.14</v>
      </c>
      <c r="D880" s="101">
        <v>3.4</v>
      </c>
      <c r="E880" s="102">
        <v>4</v>
      </c>
    </row>
    <row r="881" spans="1:5" ht="110.25" x14ac:dyDescent="0.25">
      <c r="A881" s="99" t="s">
        <v>668</v>
      </c>
      <c r="B881" s="100" t="s">
        <v>39</v>
      </c>
      <c r="C881" s="101">
        <v>2140.7800000000002</v>
      </c>
      <c r="D881" s="101">
        <v>363</v>
      </c>
      <c r="E881" s="102">
        <v>3</v>
      </c>
    </row>
    <row r="882" spans="1:5" ht="110.25" x14ac:dyDescent="0.25">
      <c r="A882" s="99" t="s">
        <v>454</v>
      </c>
      <c r="B882" s="100" t="s">
        <v>669</v>
      </c>
      <c r="C882" s="101">
        <v>6881.21</v>
      </c>
      <c r="D882" s="101">
        <v>410</v>
      </c>
      <c r="E882" s="102">
        <v>0</v>
      </c>
    </row>
    <row r="883" spans="1:5" ht="157.5" x14ac:dyDescent="0.25">
      <c r="A883" s="99" t="s">
        <v>419</v>
      </c>
      <c r="B883" s="100" t="s">
        <v>14</v>
      </c>
      <c r="C883" s="101">
        <v>2350.61</v>
      </c>
      <c r="D883" s="101">
        <v>306.39999999999998</v>
      </c>
      <c r="E883" s="102">
        <v>0</v>
      </c>
    </row>
    <row r="884" spans="1:5" ht="141.75" x14ac:dyDescent="0.25">
      <c r="A884" s="99" t="s">
        <v>663</v>
      </c>
      <c r="B884" s="100" t="s">
        <v>7</v>
      </c>
      <c r="C884" s="101">
        <v>154008.26</v>
      </c>
      <c r="D884" s="101">
        <v>21360.38</v>
      </c>
      <c r="E884" s="102">
        <v>0</v>
      </c>
    </row>
    <row r="885" spans="1:5" ht="47.25" x14ac:dyDescent="0.25">
      <c r="A885" s="99" t="s">
        <v>223</v>
      </c>
      <c r="B885" s="100" t="s">
        <v>62</v>
      </c>
      <c r="C885" s="101">
        <v>5937.61</v>
      </c>
      <c r="D885" s="101">
        <v>15.24</v>
      </c>
      <c r="E885" s="102">
        <v>0</v>
      </c>
    </row>
    <row r="886" spans="1:5" ht="47.25" x14ac:dyDescent="0.25">
      <c r="A886" s="99" t="s">
        <v>670</v>
      </c>
      <c r="B886" s="100" t="s">
        <v>98</v>
      </c>
      <c r="C886" s="101">
        <v>1110.5899999999999</v>
      </c>
      <c r="D886" s="101">
        <v>157.54</v>
      </c>
      <c r="E886" s="102">
        <v>0</v>
      </c>
    </row>
    <row r="887" spans="1:5" ht="47.25" x14ac:dyDescent="0.25">
      <c r="A887" s="99" t="s">
        <v>670</v>
      </c>
      <c r="B887" s="100" t="s">
        <v>21</v>
      </c>
      <c r="C887" s="101">
        <v>113.89</v>
      </c>
      <c r="D887" s="101">
        <v>33.46</v>
      </c>
      <c r="E887" s="102">
        <v>0</v>
      </c>
    </row>
    <row r="888" spans="1:5" ht="110.25" x14ac:dyDescent="0.25">
      <c r="A888" s="99" t="s">
        <v>671</v>
      </c>
      <c r="B888" s="100" t="s">
        <v>127</v>
      </c>
      <c r="C888" s="101">
        <v>335.81</v>
      </c>
      <c r="D888" s="101">
        <v>7.12</v>
      </c>
      <c r="E888" s="102">
        <v>0</v>
      </c>
    </row>
    <row r="889" spans="1:5" ht="47.25" x14ac:dyDescent="0.25">
      <c r="A889" s="99" t="s">
        <v>292</v>
      </c>
      <c r="B889" s="100" t="s">
        <v>21</v>
      </c>
      <c r="C889" s="101">
        <v>2.56</v>
      </c>
      <c r="D889" s="101">
        <v>0.03</v>
      </c>
      <c r="E889" s="102">
        <v>0</v>
      </c>
    </row>
    <row r="890" spans="1:5" ht="63" x14ac:dyDescent="0.25">
      <c r="A890" s="99" t="s">
        <v>672</v>
      </c>
      <c r="B890" s="100" t="s">
        <v>105</v>
      </c>
      <c r="C890" s="101">
        <v>311.02999999999997</v>
      </c>
      <c r="D890" s="101">
        <v>7.66</v>
      </c>
      <c r="E890" s="102">
        <v>0</v>
      </c>
    </row>
    <row r="891" spans="1:5" ht="47.25" x14ac:dyDescent="0.25">
      <c r="A891" s="99" t="s">
        <v>673</v>
      </c>
      <c r="B891" s="100" t="s">
        <v>7</v>
      </c>
      <c r="C891" s="101">
        <v>718.4</v>
      </c>
      <c r="D891" s="101">
        <v>270.27</v>
      </c>
      <c r="E891" s="102">
        <v>0</v>
      </c>
    </row>
    <row r="892" spans="1:5" ht="94.5" x14ac:dyDescent="0.25">
      <c r="A892" s="99" t="s">
        <v>393</v>
      </c>
      <c r="B892" s="100" t="s">
        <v>21</v>
      </c>
      <c r="C892" s="101">
        <v>561.94000000000005</v>
      </c>
      <c r="D892" s="101">
        <v>51.71</v>
      </c>
      <c r="E892" s="102">
        <v>0</v>
      </c>
    </row>
    <row r="893" spans="1:5" ht="110.25" x14ac:dyDescent="0.25">
      <c r="A893" s="99" t="s">
        <v>674</v>
      </c>
      <c r="B893" s="100" t="s">
        <v>62</v>
      </c>
      <c r="C893" s="101">
        <v>45.38</v>
      </c>
      <c r="D893" s="101">
        <v>0.14000000000000001</v>
      </c>
      <c r="E893" s="102">
        <v>1</v>
      </c>
    </row>
    <row r="894" spans="1:5" ht="31.5" x14ac:dyDescent="0.25">
      <c r="A894" s="99" t="s">
        <v>221</v>
      </c>
      <c r="B894" s="100" t="s">
        <v>7</v>
      </c>
      <c r="C894" s="101">
        <v>283672.8</v>
      </c>
      <c r="D894" s="101">
        <v>49680</v>
      </c>
      <c r="E894" s="102">
        <v>0</v>
      </c>
    </row>
    <row r="895" spans="1:5" ht="94.5" x14ac:dyDescent="0.25">
      <c r="A895" s="99" t="s">
        <v>675</v>
      </c>
      <c r="B895" s="100" t="s">
        <v>21</v>
      </c>
      <c r="C895" s="101">
        <v>1008.04</v>
      </c>
      <c r="D895" s="101">
        <v>169.46</v>
      </c>
      <c r="E895" s="102">
        <v>0</v>
      </c>
    </row>
    <row r="896" spans="1:5" ht="94.5" x14ac:dyDescent="0.25">
      <c r="A896" s="99" t="s">
        <v>665</v>
      </c>
      <c r="B896" s="100" t="s">
        <v>103</v>
      </c>
      <c r="C896" s="101">
        <v>532.36</v>
      </c>
      <c r="D896" s="101">
        <v>46.24</v>
      </c>
      <c r="E896" s="102">
        <v>0</v>
      </c>
    </row>
    <row r="897" spans="1:5" ht="141.75" x14ac:dyDescent="0.25">
      <c r="A897" s="99" t="s">
        <v>676</v>
      </c>
      <c r="B897" s="100" t="s">
        <v>103</v>
      </c>
      <c r="C897" s="101">
        <v>1063.6400000000001</v>
      </c>
      <c r="D897" s="101">
        <v>87.91</v>
      </c>
      <c r="E897" s="102">
        <v>0</v>
      </c>
    </row>
    <row r="898" spans="1:5" ht="126" x14ac:dyDescent="0.25">
      <c r="A898" s="99" t="s">
        <v>677</v>
      </c>
      <c r="B898" s="100" t="s">
        <v>667</v>
      </c>
      <c r="C898" s="101">
        <v>39420</v>
      </c>
      <c r="D898" s="101">
        <v>43800</v>
      </c>
      <c r="E898" s="102">
        <v>0</v>
      </c>
    </row>
    <row r="899" spans="1:5" ht="47.25" x14ac:dyDescent="0.25">
      <c r="A899" s="99" t="s">
        <v>678</v>
      </c>
      <c r="B899" s="100" t="s">
        <v>67</v>
      </c>
      <c r="C899" s="101">
        <v>1170.06</v>
      </c>
      <c r="D899" s="101">
        <v>1420.16</v>
      </c>
      <c r="E899" s="102">
        <v>0</v>
      </c>
    </row>
    <row r="900" spans="1:5" ht="31.5" x14ac:dyDescent="0.25">
      <c r="A900" s="99" t="s">
        <v>679</v>
      </c>
      <c r="B900" s="100" t="s">
        <v>39</v>
      </c>
      <c r="C900" s="101">
        <v>226.76</v>
      </c>
      <c r="D900" s="101">
        <v>46.75</v>
      </c>
      <c r="E900" s="102">
        <v>22.5</v>
      </c>
    </row>
    <row r="901" spans="1:5" ht="126" x14ac:dyDescent="0.25">
      <c r="A901" s="99" t="s">
        <v>132</v>
      </c>
      <c r="B901" s="100" t="s">
        <v>39</v>
      </c>
      <c r="C901" s="101">
        <v>7279.07</v>
      </c>
      <c r="D901" s="101">
        <v>2356.44</v>
      </c>
      <c r="E901" s="102">
        <v>1278</v>
      </c>
    </row>
    <row r="902" spans="1:5" ht="78.75" x14ac:dyDescent="0.25">
      <c r="A902" s="99" t="s">
        <v>680</v>
      </c>
      <c r="B902" s="100" t="s">
        <v>127</v>
      </c>
      <c r="C902" s="101">
        <v>2888.67</v>
      </c>
      <c r="D902" s="101">
        <v>0.12</v>
      </c>
      <c r="E902" s="102">
        <v>0</v>
      </c>
    </row>
    <row r="903" spans="1:5" ht="47.25" x14ac:dyDescent="0.25">
      <c r="A903" s="99" t="s">
        <v>681</v>
      </c>
      <c r="B903" s="100" t="s">
        <v>365</v>
      </c>
      <c r="C903" s="101">
        <v>306.48</v>
      </c>
      <c r="D903" s="101">
        <v>0.12</v>
      </c>
      <c r="E903" s="102">
        <v>100</v>
      </c>
    </row>
    <row r="904" spans="1:5" ht="78.75" x14ac:dyDescent="0.25">
      <c r="A904" s="99" t="s">
        <v>359</v>
      </c>
      <c r="B904" s="100" t="s">
        <v>98</v>
      </c>
      <c r="C904" s="101">
        <v>781.59</v>
      </c>
      <c r="D904" s="101">
        <v>6.32</v>
      </c>
      <c r="E904" s="102">
        <v>0</v>
      </c>
    </row>
    <row r="905" spans="1:5" ht="78.75" x14ac:dyDescent="0.25">
      <c r="A905" s="99" t="s">
        <v>682</v>
      </c>
      <c r="B905" s="100" t="s">
        <v>7</v>
      </c>
      <c r="C905" s="101">
        <v>122.46</v>
      </c>
      <c r="D905" s="101">
        <v>0.06</v>
      </c>
      <c r="E905" s="102">
        <v>0</v>
      </c>
    </row>
    <row r="906" spans="1:5" ht="15.75" x14ac:dyDescent="0.25">
      <c r="A906" s="99" t="s">
        <v>683</v>
      </c>
      <c r="B906" s="100" t="s">
        <v>60</v>
      </c>
      <c r="C906" s="101">
        <v>3100.23</v>
      </c>
      <c r="D906" s="101">
        <v>736.05</v>
      </c>
      <c r="E906" s="102">
        <v>0</v>
      </c>
    </row>
    <row r="907" spans="1:5" ht="47.25" x14ac:dyDescent="0.25">
      <c r="A907" s="99" t="s">
        <v>207</v>
      </c>
      <c r="B907" s="100" t="s">
        <v>684</v>
      </c>
      <c r="C907" s="101">
        <v>200</v>
      </c>
      <c r="D907" s="101">
        <v>0.47</v>
      </c>
      <c r="E907" s="102">
        <v>0</v>
      </c>
    </row>
    <row r="908" spans="1:5" ht="63" x14ac:dyDescent="0.25">
      <c r="A908" s="99" t="s">
        <v>168</v>
      </c>
      <c r="B908" s="100" t="s">
        <v>33</v>
      </c>
      <c r="C908" s="101">
        <v>5016.24</v>
      </c>
      <c r="D908" s="101">
        <v>140.91999999999999</v>
      </c>
      <c r="E908" s="102">
        <v>0</v>
      </c>
    </row>
    <row r="909" spans="1:5" ht="63" x14ac:dyDescent="0.25">
      <c r="A909" s="99" t="s">
        <v>168</v>
      </c>
      <c r="B909" s="100" t="s">
        <v>7</v>
      </c>
      <c r="C909" s="101">
        <v>1105.19</v>
      </c>
      <c r="D909" s="101">
        <v>27.24</v>
      </c>
      <c r="E909" s="102">
        <v>0</v>
      </c>
    </row>
    <row r="910" spans="1:5" ht="63" x14ac:dyDescent="0.25">
      <c r="A910" s="99" t="s">
        <v>55</v>
      </c>
      <c r="B910" s="100" t="s">
        <v>105</v>
      </c>
      <c r="C910" s="101">
        <v>1118.27</v>
      </c>
      <c r="D910" s="101">
        <v>56.93</v>
      </c>
      <c r="E910" s="102">
        <v>0</v>
      </c>
    </row>
    <row r="911" spans="1:5" ht="63" x14ac:dyDescent="0.25">
      <c r="A911" s="99" t="s">
        <v>55</v>
      </c>
      <c r="B911" s="100" t="s">
        <v>19</v>
      </c>
      <c r="C911" s="101">
        <v>1877.94</v>
      </c>
      <c r="D911" s="101">
        <v>61.13</v>
      </c>
      <c r="E911" s="102">
        <v>0</v>
      </c>
    </row>
    <row r="912" spans="1:5" ht="63" x14ac:dyDescent="0.25">
      <c r="A912" s="99" t="s">
        <v>55</v>
      </c>
      <c r="B912" s="100" t="s">
        <v>27</v>
      </c>
      <c r="C912" s="101">
        <v>186.01</v>
      </c>
      <c r="D912" s="101">
        <v>8.94</v>
      </c>
      <c r="E912" s="102">
        <v>0</v>
      </c>
    </row>
    <row r="913" spans="1:5" ht="47.25" x14ac:dyDescent="0.25">
      <c r="A913" s="99" t="s">
        <v>685</v>
      </c>
      <c r="B913" s="100" t="s">
        <v>17</v>
      </c>
      <c r="C913" s="101">
        <v>1250.8499999999999</v>
      </c>
      <c r="D913" s="101">
        <v>6.4</v>
      </c>
      <c r="E913" s="102">
        <v>0</v>
      </c>
    </row>
    <row r="914" spans="1:5" ht="63" x14ac:dyDescent="0.25">
      <c r="A914" s="99" t="s">
        <v>686</v>
      </c>
      <c r="B914" s="100" t="s">
        <v>17</v>
      </c>
      <c r="C914" s="101">
        <v>1559.34</v>
      </c>
      <c r="D914" s="101">
        <v>2.52</v>
      </c>
      <c r="E914" s="102">
        <v>0</v>
      </c>
    </row>
    <row r="915" spans="1:5" ht="47.25" x14ac:dyDescent="0.25">
      <c r="A915" s="99" t="s">
        <v>687</v>
      </c>
      <c r="B915" s="100" t="s">
        <v>173</v>
      </c>
      <c r="C915" s="101">
        <v>0.43</v>
      </c>
      <c r="D915" s="101">
        <v>0.02</v>
      </c>
      <c r="E915" s="102">
        <v>0</v>
      </c>
    </row>
    <row r="916" spans="1:5" ht="110.25" x14ac:dyDescent="0.25">
      <c r="A916" s="99" t="s">
        <v>674</v>
      </c>
      <c r="B916" s="100" t="s">
        <v>7</v>
      </c>
      <c r="C916" s="101">
        <v>131590.39999999999</v>
      </c>
      <c r="D916" s="101">
        <v>9129.83</v>
      </c>
      <c r="E916" s="102">
        <v>59424</v>
      </c>
    </row>
    <row r="917" spans="1:5" ht="78.75" x14ac:dyDescent="0.25">
      <c r="A917" s="99" t="s">
        <v>688</v>
      </c>
      <c r="B917" s="100" t="s">
        <v>48</v>
      </c>
      <c r="C917" s="101">
        <v>120671.64</v>
      </c>
      <c r="D917" s="101">
        <v>38000</v>
      </c>
      <c r="E917" s="102">
        <v>0</v>
      </c>
    </row>
    <row r="918" spans="1:5" ht="94.5" x14ac:dyDescent="0.25">
      <c r="A918" s="99" t="s">
        <v>382</v>
      </c>
      <c r="B918" s="100" t="s">
        <v>98</v>
      </c>
      <c r="C918" s="101">
        <v>6134.94</v>
      </c>
      <c r="D918" s="101">
        <v>0.2</v>
      </c>
      <c r="E918" s="102">
        <v>0</v>
      </c>
    </row>
    <row r="919" spans="1:5" ht="31.5" x14ac:dyDescent="0.25">
      <c r="A919" s="99" t="s">
        <v>370</v>
      </c>
      <c r="B919" s="100" t="s">
        <v>76</v>
      </c>
      <c r="C919" s="101">
        <v>163984.54</v>
      </c>
      <c r="D919" s="101">
        <v>9982</v>
      </c>
      <c r="E919" s="102">
        <v>56800</v>
      </c>
    </row>
    <row r="920" spans="1:5" ht="78.75" x14ac:dyDescent="0.25">
      <c r="A920" s="99" t="s">
        <v>689</v>
      </c>
      <c r="B920" s="100" t="s">
        <v>21</v>
      </c>
      <c r="C920" s="101">
        <v>269.5</v>
      </c>
      <c r="D920" s="101">
        <v>7.0000000000000007E-2</v>
      </c>
      <c r="E920" s="102">
        <v>0</v>
      </c>
    </row>
    <row r="921" spans="1:5" ht="157.5" x14ac:dyDescent="0.25">
      <c r="A921" s="99" t="s">
        <v>690</v>
      </c>
      <c r="B921" s="100" t="s">
        <v>9</v>
      </c>
      <c r="C921" s="101">
        <v>1142.24</v>
      </c>
      <c r="D921" s="101">
        <v>280</v>
      </c>
      <c r="E921" s="102">
        <v>0</v>
      </c>
    </row>
    <row r="922" spans="1:5" ht="157.5" x14ac:dyDescent="0.25">
      <c r="A922" s="99" t="s">
        <v>690</v>
      </c>
      <c r="B922" s="100" t="s">
        <v>317</v>
      </c>
      <c r="C922" s="101">
        <v>126269.78</v>
      </c>
      <c r="D922" s="101">
        <v>34396.129999999997</v>
      </c>
      <c r="E922" s="102">
        <v>0</v>
      </c>
    </row>
    <row r="923" spans="1:5" ht="157.5" x14ac:dyDescent="0.25">
      <c r="A923" s="99" t="s">
        <v>690</v>
      </c>
      <c r="B923" s="100" t="s">
        <v>5</v>
      </c>
      <c r="C923" s="101">
        <v>32542.99</v>
      </c>
      <c r="D923" s="101">
        <v>9660</v>
      </c>
      <c r="E923" s="102">
        <v>0</v>
      </c>
    </row>
    <row r="924" spans="1:5" ht="78.75" x14ac:dyDescent="0.25">
      <c r="A924" s="99" t="s">
        <v>429</v>
      </c>
      <c r="B924" s="100" t="s">
        <v>39</v>
      </c>
      <c r="C924" s="101">
        <v>14586.65</v>
      </c>
      <c r="D924" s="101">
        <v>224.7</v>
      </c>
      <c r="E924" s="102">
        <v>0</v>
      </c>
    </row>
    <row r="925" spans="1:5" ht="78.75" x14ac:dyDescent="0.25">
      <c r="A925" s="99" t="s">
        <v>429</v>
      </c>
      <c r="B925" s="100" t="s">
        <v>33</v>
      </c>
      <c r="C925" s="101">
        <v>6.1</v>
      </c>
      <c r="D925" s="101">
        <v>0.34</v>
      </c>
      <c r="E925" s="102">
        <v>0</v>
      </c>
    </row>
    <row r="926" spans="1:5" ht="63" x14ac:dyDescent="0.25">
      <c r="A926" s="99" t="s">
        <v>691</v>
      </c>
      <c r="B926" s="100" t="s">
        <v>21</v>
      </c>
      <c r="C926" s="101">
        <v>12060.4</v>
      </c>
      <c r="D926" s="101">
        <v>222.39</v>
      </c>
      <c r="E926" s="102">
        <v>8</v>
      </c>
    </row>
    <row r="927" spans="1:5" ht="110.25" x14ac:dyDescent="0.25">
      <c r="A927" s="99" t="s">
        <v>454</v>
      </c>
      <c r="B927" s="100" t="s">
        <v>47</v>
      </c>
      <c r="C927" s="101">
        <v>53849.37</v>
      </c>
      <c r="D927" s="101">
        <v>9368</v>
      </c>
      <c r="E927" s="102">
        <v>0</v>
      </c>
    </row>
    <row r="928" spans="1:5" ht="94.5" x14ac:dyDescent="0.25">
      <c r="A928" s="99" t="s">
        <v>488</v>
      </c>
      <c r="B928" s="100" t="s">
        <v>33</v>
      </c>
      <c r="C928" s="101">
        <v>841.91</v>
      </c>
      <c r="D928" s="101">
        <v>32.270000000000003</v>
      </c>
      <c r="E928" s="102">
        <v>0</v>
      </c>
    </row>
    <row r="929" spans="1:5" ht="31.5" x14ac:dyDescent="0.25">
      <c r="A929" s="99" t="s">
        <v>388</v>
      </c>
      <c r="B929" s="100" t="s">
        <v>39</v>
      </c>
      <c r="C929" s="101">
        <v>688.89</v>
      </c>
      <c r="D929" s="101">
        <v>14.41</v>
      </c>
      <c r="E929" s="102">
        <v>0</v>
      </c>
    </row>
    <row r="930" spans="1:5" ht="31.5" x14ac:dyDescent="0.25">
      <c r="A930" s="99" t="s">
        <v>388</v>
      </c>
      <c r="B930" s="100" t="s">
        <v>21</v>
      </c>
      <c r="C930" s="101">
        <v>14328.37</v>
      </c>
      <c r="D930" s="101">
        <v>147.06</v>
      </c>
      <c r="E930" s="102">
        <v>0</v>
      </c>
    </row>
    <row r="931" spans="1:5" ht="78.75" x14ac:dyDescent="0.25">
      <c r="A931" s="99" t="s">
        <v>692</v>
      </c>
      <c r="B931" s="100" t="s">
        <v>7</v>
      </c>
      <c r="C931" s="101">
        <v>655238.54</v>
      </c>
      <c r="D931" s="101">
        <v>40240.85</v>
      </c>
      <c r="E931" s="102">
        <v>13272</v>
      </c>
    </row>
    <row r="932" spans="1:5" ht="47.25" x14ac:dyDescent="0.25">
      <c r="A932" s="99" t="s">
        <v>305</v>
      </c>
      <c r="B932" s="100" t="s">
        <v>103</v>
      </c>
      <c r="C932" s="101">
        <v>25880.16</v>
      </c>
      <c r="D932" s="101">
        <v>273.77999999999997</v>
      </c>
      <c r="E932" s="102">
        <v>0</v>
      </c>
    </row>
    <row r="933" spans="1:5" ht="141.75" x14ac:dyDescent="0.25">
      <c r="A933" s="99" t="s">
        <v>379</v>
      </c>
      <c r="B933" s="100" t="s">
        <v>62</v>
      </c>
      <c r="C933" s="101">
        <v>12.38</v>
      </c>
      <c r="D933" s="101">
        <v>0.05</v>
      </c>
      <c r="E933" s="102">
        <v>0</v>
      </c>
    </row>
    <row r="934" spans="1:5" ht="141.75" x14ac:dyDescent="0.25">
      <c r="A934" s="99" t="s">
        <v>693</v>
      </c>
      <c r="B934" s="100" t="s">
        <v>127</v>
      </c>
      <c r="C934" s="101">
        <v>415626.37</v>
      </c>
      <c r="D934" s="101">
        <v>500387.65</v>
      </c>
      <c r="E934" s="102">
        <v>0</v>
      </c>
    </row>
    <row r="935" spans="1:5" ht="94.5" x14ac:dyDescent="0.25">
      <c r="A935" s="99" t="s">
        <v>694</v>
      </c>
      <c r="B935" s="100" t="s">
        <v>14</v>
      </c>
      <c r="C935" s="101">
        <v>141.78</v>
      </c>
      <c r="D935" s="101">
        <v>56.4</v>
      </c>
      <c r="E935" s="102">
        <v>0</v>
      </c>
    </row>
    <row r="936" spans="1:5" ht="47.25" x14ac:dyDescent="0.25">
      <c r="A936" s="99" t="s">
        <v>695</v>
      </c>
      <c r="B936" s="100" t="s">
        <v>14</v>
      </c>
      <c r="C936" s="101">
        <v>1113.8</v>
      </c>
      <c r="D936" s="101">
        <v>137.4</v>
      </c>
      <c r="E936" s="102">
        <v>0</v>
      </c>
    </row>
    <row r="937" spans="1:5" ht="173.25" x14ac:dyDescent="0.25">
      <c r="A937" s="99" t="s">
        <v>696</v>
      </c>
      <c r="B937" s="100" t="s">
        <v>530</v>
      </c>
      <c r="C937" s="101">
        <v>2094.15</v>
      </c>
      <c r="D937" s="101">
        <v>720.91</v>
      </c>
      <c r="E937" s="102">
        <v>720</v>
      </c>
    </row>
    <row r="938" spans="1:5" ht="78.75" x14ac:dyDescent="0.25">
      <c r="A938" s="99" t="s">
        <v>666</v>
      </c>
      <c r="B938" s="100" t="s">
        <v>98</v>
      </c>
      <c r="C938" s="101">
        <v>74693.320000000007</v>
      </c>
      <c r="D938" s="101">
        <v>10563.7</v>
      </c>
      <c r="E938" s="102">
        <v>0</v>
      </c>
    </row>
    <row r="939" spans="1:5" ht="126" x14ac:dyDescent="0.25">
      <c r="A939" s="99" t="s">
        <v>697</v>
      </c>
      <c r="B939" s="100" t="s">
        <v>57</v>
      </c>
      <c r="C939" s="101">
        <v>1795.8</v>
      </c>
      <c r="D939" s="101">
        <v>363.86</v>
      </c>
      <c r="E939" s="102">
        <v>243</v>
      </c>
    </row>
    <row r="940" spans="1:5" ht="141.75" x14ac:dyDescent="0.25">
      <c r="A940" s="99" t="s">
        <v>698</v>
      </c>
      <c r="B940" s="100" t="s">
        <v>39</v>
      </c>
      <c r="C940" s="101">
        <v>94.43</v>
      </c>
      <c r="D940" s="101">
        <v>36.25</v>
      </c>
      <c r="E940" s="102">
        <v>22.5</v>
      </c>
    </row>
    <row r="941" spans="1:5" ht="141.75" x14ac:dyDescent="0.25">
      <c r="A941" s="99" t="s">
        <v>698</v>
      </c>
      <c r="B941" s="100" t="s">
        <v>57</v>
      </c>
      <c r="C941" s="101">
        <v>303.26</v>
      </c>
      <c r="D941" s="101">
        <v>99.29</v>
      </c>
      <c r="E941" s="102">
        <v>64.489999999999995</v>
      </c>
    </row>
    <row r="942" spans="1:5" ht="157.5" x14ac:dyDescent="0.25">
      <c r="A942" s="99" t="s">
        <v>699</v>
      </c>
      <c r="B942" s="100" t="s">
        <v>39</v>
      </c>
      <c r="C942" s="101">
        <v>969.68</v>
      </c>
      <c r="D942" s="101">
        <v>339.99</v>
      </c>
      <c r="E942" s="102">
        <v>225</v>
      </c>
    </row>
    <row r="943" spans="1:5" ht="78.75" x14ac:dyDescent="0.25">
      <c r="A943" s="99" t="s">
        <v>485</v>
      </c>
      <c r="B943" s="100" t="s">
        <v>19</v>
      </c>
      <c r="C943" s="101">
        <v>4991.2299999999996</v>
      </c>
      <c r="D943" s="101">
        <v>6.59</v>
      </c>
      <c r="E943" s="102">
        <v>0</v>
      </c>
    </row>
    <row r="944" spans="1:5" ht="47.25" x14ac:dyDescent="0.25">
      <c r="A944" s="99" t="s">
        <v>332</v>
      </c>
      <c r="B944" s="100" t="s">
        <v>14</v>
      </c>
      <c r="C944" s="101">
        <v>49.36</v>
      </c>
      <c r="D944" s="101">
        <v>0.1</v>
      </c>
      <c r="E944" s="102">
        <v>2</v>
      </c>
    </row>
    <row r="945" spans="1:5" ht="63" x14ac:dyDescent="0.25">
      <c r="A945" s="99" t="s">
        <v>343</v>
      </c>
      <c r="B945" s="100" t="s">
        <v>7</v>
      </c>
      <c r="C945" s="101">
        <v>4454.41</v>
      </c>
      <c r="D945" s="101">
        <v>30.72</v>
      </c>
      <c r="E945" s="102">
        <v>0</v>
      </c>
    </row>
    <row r="946" spans="1:5" ht="110.25" x14ac:dyDescent="0.25">
      <c r="A946" s="99" t="s">
        <v>453</v>
      </c>
      <c r="B946" s="100" t="s">
        <v>7</v>
      </c>
      <c r="C946" s="101">
        <v>15474.42</v>
      </c>
      <c r="D946" s="101">
        <v>50.06</v>
      </c>
      <c r="E946" s="102">
        <v>0</v>
      </c>
    </row>
    <row r="947" spans="1:5" ht="47.25" x14ac:dyDescent="0.25">
      <c r="A947" s="99" t="s">
        <v>646</v>
      </c>
      <c r="B947" s="100" t="s">
        <v>576</v>
      </c>
      <c r="C947" s="101">
        <v>705.1</v>
      </c>
      <c r="D947" s="101">
        <v>4.0199999999999996</v>
      </c>
      <c r="E947" s="102">
        <v>0</v>
      </c>
    </row>
    <row r="948" spans="1:5" ht="63" x14ac:dyDescent="0.25">
      <c r="A948" s="99" t="s">
        <v>700</v>
      </c>
      <c r="B948" s="100" t="s">
        <v>47</v>
      </c>
      <c r="C948" s="101">
        <v>230.85</v>
      </c>
      <c r="D948" s="101">
        <v>0.96</v>
      </c>
      <c r="E948" s="102">
        <v>0</v>
      </c>
    </row>
    <row r="949" spans="1:5" ht="157.5" x14ac:dyDescent="0.25">
      <c r="A949" s="99" t="s">
        <v>337</v>
      </c>
      <c r="B949" s="100" t="s">
        <v>21</v>
      </c>
      <c r="C949" s="101">
        <v>175185.41</v>
      </c>
      <c r="D949" s="101">
        <v>468.14</v>
      </c>
      <c r="E949" s="102">
        <v>0</v>
      </c>
    </row>
    <row r="950" spans="1:5" ht="47.25" x14ac:dyDescent="0.25">
      <c r="A950" s="99" t="s">
        <v>701</v>
      </c>
      <c r="B950" s="100" t="s">
        <v>7</v>
      </c>
      <c r="C950" s="101">
        <v>61902.97</v>
      </c>
      <c r="D950" s="101">
        <v>3940.97</v>
      </c>
      <c r="E950" s="102">
        <v>3280</v>
      </c>
    </row>
    <row r="951" spans="1:5" ht="78.75" x14ac:dyDescent="0.25">
      <c r="A951" s="99" t="s">
        <v>429</v>
      </c>
      <c r="B951" s="100" t="s">
        <v>103</v>
      </c>
      <c r="C951" s="101">
        <v>10846.73</v>
      </c>
      <c r="D951" s="101">
        <v>20.93</v>
      </c>
      <c r="E951" s="102">
        <v>0</v>
      </c>
    </row>
    <row r="952" spans="1:5" ht="63" x14ac:dyDescent="0.25">
      <c r="A952" s="99" t="s">
        <v>702</v>
      </c>
      <c r="B952" s="100" t="s">
        <v>21</v>
      </c>
      <c r="C952" s="101">
        <v>120894.48</v>
      </c>
      <c r="D952" s="101">
        <v>6413.89</v>
      </c>
      <c r="E952" s="102">
        <v>16</v>
      </c>
    </row>
    <row r="953" spans="1:5" ht="63" x14ac:dyDescent="0.25">
      <c r="A953" s="99" t="s">
        <v>702</v>
      </c>
      <c r="B953" s="100" t="s">
        <v>34</v>
      </c>
      <c r="C953" s="101">
        <v>216.74</v>
      </c>
      <c r="D953" s="101">
        <v>3.56</v>
      </c>
      <c r="E953" s="102">
        <v>2</v>
      </c>
    </row>
    <row r="954" spans="1:5" ht="141.75" x14ac:dyDescent="0.25">
      <c r="A954" s="99" t="s">
        <v>703</v>
      </c>
      <c r="B954" s="100" t="s">
        <v>7</v>
      </c>
      <c r="C954" s="101">
        <v>25551.21</v>
      </c>
      <c r="D954" s="101">
        <v>1886</v>
      </c>
      <c r="E954" s="102">
        <v>35</v>
      </c>
    </row>
    <row r="955" spans="1:5" ht="94.5" x14ac:dyDescent="0.25">
      <c r="A955" s="99" t="s">
        <v>488</v>
      </c>
      <c r="B955" s="100" t="s">
        <v>34</v>
      </c>
      <c r="C955" s="101">
        <v>5090.78</v>
      </c>
      <c r="D955" s="101">
        <v>81.96</v>
      </c>
      <c r="E955" s="102">
        <v>0</v>
      </c>
    </row>
    <row r="956" spans="1:5" ht="63" x14ac:dyDescent="0.25">
      <c r="A956" s="99" t="s">
        <v>704</v>
      </c>
      <c r="B956" s="100" t="s">
        <v>14</v>
      </c>
      <c r="C956" s="101">
        <v>6119.49</v>
      </c>
      <c r="D956" s="101">
        <v>44</v>
      </c>
      <c r="E956" s="102">
        <v>1220</v>
      </c>
    </row>
    <row r="957" spans="1:5" ht="47.25" x14ac:dyDescent="0.25">
      <c r="A957" s="99" t="s">
        <v>448</v>
      </c>
      <c r="B957" s="100" t="s">
        <v>62</v>
      </c>
      <c r="C957" s="101">
        <v>153.61000000000001</v>
      </c>
      <c r="D957" s="101">
        <v>0.2</v>
      </c>
      <c r="E957" s="102">
        <v>2</v>
      </c>
    </row>
    <row r="958" spans="1:5" ht="47.25" x14ac:dyDescent="0.25">
      <c r="A958" s="99" t="s">
        <v>705</v>
      </c>
      <c r="B958" s="100" t="s">
        <v>103</v>
      </c>
      <c r="C958" s="101">
        <v>2225.71</v>
      </c>
      <c r="D958" s="101">
        <v>38.44</v>
      </c>
      <c r="E958" s="102">
        <v>66</v>
      </c>
    </row>
    <row r="959" spans="1:5" ht="157.5" x14ac:dyDescent="0.25">
      <c r="A959" s="99" t="s">
        <v>706</v>
      </c>
      <c r="B959" s="100" t="s">
        <v>5</v>
      </c>
      <c r="C959" s="101">
        <v>681.28</v>
      </c>
      <c r="D959" s="101">
        <v>0.85</v>
      </c>
      <c r="E959" s="102">
        <v>0</v>
      </c>
    </row>
    <row r="960" spans="1:5" ht="31.5" x14ac:dyDescent="0.25">
      <c r="A960" s="99" t="s">
        <v>295</v>
      </c>
      <c r="B960" s="100" t="s">
        <v>23</v>
      </c>
      <c r="C960" s="101">
        <v>1711.76</v>
      </c>
      <c r="D960" s="101">
        <v>593.6</v>
      </c>
      <c r="E960" s="102">
        <v>4</v>
      </c>
    </row>
    <row r="961" spans="1:5" ht="47.25" x14ac:dyDescent="0.25">
      <c r="A961" s="99" t="s">
        <v>362</v>
      </c>
      <c r="B961" s="100" t="s">
        <v>21</v>
      </c>
      <c r="C961" s="101">
        <v>846420.94</v>
      </c>
      <c r="D961" s="101">
        <v>19136.490000000002</v>
      </c>
      <c r="E961" s="102">
        <v>0</v>
      </c>
    </row>
    <row r="962" spans="1:5" ht="31.5" x14ac:dyDescent="0.25">
      <c r="A962" s="99" t="s">
        <v>707</v>
      </c>
      <c r="B962" s="100" t="s">
        <v>47</v>
      </c>
      <c r="C962" s="101">
        <v>299.66000000000003</v>
      </c>
      <c r="D962" s="101">
        <v>0.1</v>
      </c>
      <c r="E962" s="102">
        <v>0</v>
      </c>
    </row>
    <row r="963" spans="1:5" ht="47.25" x14ac:dyDescent="0.25">
      <c r="A963" s="99" t="s">
        <v>305</v>
      </c>
      <c r="B963" s="100" t="s">
        <v>34</v>
      </c>
      <c r="C963" s="101">
        <v>5710.95</v>
      </c>
      <c r="D963" s="101">
        <v>959.3</v>
      </c>
      <c r="E963" s="102">
        <v>0</v>
      </c>
    </row>
    <row r="964" spans="1:5" ht="78.75" x14ac:dyDescent="0.25">
      <c r="A964" s="99" t="s">
        <v>708</v>
      </c>
      <c r="B964" s="100" t="s">
        <v>39</v>
      </c>
      <c r="C964" s="101">
        <v>1246.81</v>
      </c>
      <c r="D964" s="101">
        <v>43.64</v>
      </c>
      <c r="E964" s="102">
        <v>0</v>
      </c>
    </row>
    <row r="965" spans="1:5" ht="78.75" x14ac:dyDescent="0.25">
      <c r="A965" s="99" t="s">
        <v>709</v>
      </c>
      <c r="B965" s="100" t="s">
        <v>67</v>
      </c>
      <c r="C965" s="101">
        <v>2466.71</v>
      </c>
      <c r="D965" s="101">
        <v>177</v>
      </c>
      <c r="E965" s="102">
        <v>0</v>
      </c>
    </row>
    <row r="966" spans="1:5" ht="78.75" x14ac:dyDescent="0.25">
      <c r="A966" s="99" t="s">
        <v>602</v>
      </c>
      <c r="B966" s="100" t="s">
        <v>76</v>
      </c>
      <c r="C966" s="101">
        <v>4832</v>
      </c>
      <c r="D966" s="101">
        <v>1082.5999999999999</v>
      </c>
      <c r="E966" s="102">
        <v>0</v>
      </c>
    </row>
    <row r="967" spans="1:5" ht="63" x14ac:dyDescent="0.25">
      <c r="A967" s="99" t="s">
        <v>710</v>
      </c>
      <c r="B967" s="100" t="s">
        <v>21</v>
      </c>
      <c r="C967" s="101">
        <v>775.53</v>
      </c>
      <c r="D967" s="101">
        <v>6.52</v>
      </c>
      <c r="E967" s="102">
        <v>0</v>
      </c>
    </row>
    <row r="968" spans="1:5" ht="47.25" x14ac:dyDescent="0.25">
      <c r="A968" s="99" t="s">
        <v>711</v>
      </c>
      <c r="B968" s="100" t="s">
        <v>11</v>
      </c>
      <c r="C968" s="101">
        <v>66.319999999999993</v>
      </c>
      <c r="D968" s="101">
        <v>9.48</v>
      </c>
      <c r="E968" s="102">
        <v>0</v>
      </c>
    </row>
    <row r="969" spans="1:5" ht="47.25" x14ac:dyDescent="0.25">
      <c r="A969" s="99" t="s">
        <v>695</v>
      </c>
      <c r="B969" s="100" t="s">
        <v>17</v>
      </c>
      <c r="C969" s="101">
        <v>611.61</v>
      </c>
      <c r="D969" s="101">
        <v>74.19</v>
      </c>
      <c r="E969" s="102">
        <v>0</v>
      </c>
    </row>
    <row r="970" spans="1:5" ht="31.5" x14ac:dyDescent="0.25">
      <c r="A970" s="99" t="s">
        <v>712</v>
      </c>
      <c r="B970" s="100" t="s">
        <v>109</v>
      </c>
      <c r="C970" s="101">
        <v>243.74</v>
      </c>
      <c r="D970" s="101">
        <v>15.01</v>
      </c>
      <c r="E970" s="102">
        <v>0</v>
      </c>
    </row>
    <row r="971" spans="1:5" ht="78.75" x14ac:dyDescent="0.25">
      <c r="A971" s="99" t="s">
        <v>713</v>
      </c>
      <c r="B971" s="100" t="s">
        <v>14</v>
      </c>
      <c r="C971" s="101">
        <v>64.61</v>
      </c>
      <c r="D971" s="101">
        <v>10.5</v>
      </c>
      <c r="E971" s="102">
        <v>0</v>
      </c>
    </row>
    <row r="972" spans="1:5" ht="157.5" x14ac:dyDescent="0.25">
      <c r="A972" s="99" t="s">
        <v>714</v>
      </c>
      <c r="B972" s="100" t="s">
        <v>30</v>
      </c>
      <c r="C972" s="101">
        <v>5678.29</v>
      </c>
      <c r="D972" s="101">
        <v>9550</v>
      </c>
      <c r="E972" s="102">
        <v>0</v>
      </c>
    </row>
    <row r="973" spans="1:5" ht="157.5" x14ac:dyDescent="0.25">
      <c r="A973" s="99" t="s">
        <v>699</v>
      </c>
      <c r="B973" s="100" t="s">
        <v>21</v>
      </c>
      <c r="C973" s="101">
        <v>2360.5100000000002</v>
      </c>
      <c r="D973" s="101">
        <v>1231.74</v>
      </c>
      <c r="E973" s="102">
        <v>774</v>
      </c>
    </row>
    <row r="974" spans="1:5" ht="157.5" x14ac:dyDescent="0.25">
      <c r="A974" s="99" t="s">
        <v>658</v>
      </c>
      <c r="B974" s="100" t="s">
        <v>57</v>
      </c>
      <c r="C974" s="101">
        <v>149.72</v>
      </c>
      <c r="D974" s="101">
        <v>31.26</v>
      </c>
      <c r="E974" s="102">
        <v>18</v>
      </c>
    </row>
    <row r="975" spans="1:5" ht="173.25" x14ac:dyDescent="0.25">
      <c r="A975" s="99" t="s">
        <v>715</v>
      </c>
      <c r="B975" s="100" t="s">
        <v>39</v>
      </c>
      <c r="C975" s="101">
        <v>241.54</v>
      </c>
      <c r="D975" s="101">
        <v>34.200000000000003</v>
      </c>
      <c r="E975" s="102">
        <v>22.5</v>
      </c>
    </row>
    <row r="976" spans="1:5" ht="78.75" x14ac:dyDescent="0.25">
      <c r="A976" s="99" t="s">
        <v>584</v>
      </c>
      <c r="B976" s="100" t="s">
        <v>57</v>
      </c>
      <c r="C976" s="101">
        <v>9537.69</v>
      </c>
      <c r="D976" s="101">
        <v>5.31</v>
      </c>
      <c r="E976" s="102">
        <v>73</v>
      </c>
    </row>
    <row r="977" spans="1:5" ht="78.75" x14ac:dyDescent="0.25">
      <c r="A977" s="99" t="s">
        <v>584</v>
      </c>
      <c r="B977" s="100" t="s">
        <v>67</v>
      </c>
      <c r="C977" s="101">
        <v>28366.15</v>
      </c>
      <c r="D977" s="101">
        <v>46.95</v>
      </c>
      <c r="E977" s="102">
        <v>125</v>
      </c>
    </row>
    <row r="978" spans="1:5" ht="63" x14ac:dyDescent="0.25">
      <c r="A978" s="99" t="s">
        <v>716</v>
      </c>
      <c r="B978" s="100" t="s">
        <v>21</v>
      </c>
      <c r="C978" s="101">
        <v>814</v>
      </c>
      <c r="D978" s="101">
        <v>0.68</v>
      </c>
      <c r="E978" s="102">
        <v>1</v>
      </c>
    </row>
    <row r="979" spans="1:5" ht="141.75" x14ac:dyDescent="0.25">
      <c r="A979" s="99" t="s">
        <v>341</v>
      </c>
      <c r="B979" s="100" t="s">
        <v>34</v>
      </c>
      <c r="C979" s="101">
        <v>12295.47</v>
      </c>
      <c r="D979" s="101">
        <v>15.35</v>
      </c>
      <c r="E979" s="102">
        <v>109</v>
      </c>
    </row>
    <row r="980" spans="1:5" ht="110.25" x14ac:dyDescent="0.25">
      <c r="A980" s="99" t="s">
        <v>717</v>
      </c>
      <c r="B980" s="100" t="s">
        <v>67</v>
      </c>
      <c r="C980" s="101">
        <v>1192363.44</v>
      </c>
      <c r="D980" s="101">
        <v>65210</v>
      </c>
      <c r="E980" s="102">
        <v>3</v>
      </c>
    </row>
    <row r="981" spans="1:5" ht="126" x14ac:dyDescent="0.25">
      <c r="A981" s="99" t="s">
        <v>428</v>
      </c>
      <c r="B981" s="100" t="s">
        <v>21</v>
      </c>
      <c r="C981" s="101">
        <v>479.99</v>
      </c>
      <c r="D981" s="101">
        <v>4.87</v>
      </c>
      <c r="E981" s="102">
        <v>0</v>
      </c>
    </row>
    <row r="982" spans="1:5" ht="31.5" x14ac:dyDescent="0.25">
      <c r="A982" s="99" t="s">
        <v>718</v>
      </c>
      <c r="B982" s="100" t="s">
        <v>39</v>
      </c>
      <c r="C982" s="101">
        <v>3862.59</v>
      </c>
      <c r="D982" s="101">
        <v>17.2</v>
      </c>
      <c r="E982" s="102">
        <v>1</v>
      </c>
    </row>
    <row r="983" spans="1:5" ht="157.5" x14ac:dyDescent="0.25">
      <c r="A983" s="99" t="s">
        <v>706</v>
      </c>
      <c r="B983" s="100" t="s">
        <v>21</v>
      </c>
      <c r="C983" s="101">
        <v>5058.05</v>
      </c>
      <c r="D983" s="101">
        <v>13.07</v>
      </c>
      <c r="E983" s="102">
        <v>0</v>
      </c>
    </row>
    <row r="984" spans="1:5" ht="157.5" x14ac:dyDescent="0.25">
      <c r="A984" s="99" t="s">
        <v>719</v>
      </c>
      <c r="B984" s="100" t="s">
        <v>14</v>
      </c>
      <c r="C984" s="101">
        <v>106.6</v>
      </c>
      <c r="D984" s="101">
        <v>19</v>
      </c>
      <c r="E984" s="102">
        <v>0</v>
      </c>
    </row>
    <row r="985" spans="1:5" ht="15.75" x14ac:dyDescent="0.25">
      <c r="A985" s="99" t="s">
        <v>720</v>
      </c>
      <c r="B985" s="100" t="s">
        <v>7</v>
      </c>
      <c r="C985" s="101">
        <v>32938.21</v>
      </c>
      <c r="D985" s="101">
        <v>632</v>
      </c>
      <c r="E985" s="102">
        <v>0</v>
      </c>
    </row>
    <row r="986" spans="1:5" ht="78.75" x14ac:dyDescent="0.25">
      <c r="A986" s="99" t="s">
        <v>410</v>
      </c>
      <c r="B986" s="100" t="s">
        <v>21</v>
      </c>
      <c r="C986" s="101">
        <v>91606.52</v>
      </c>
      <c r="D986" s="101">
        <v>2004</v>
      </c>
      <c r="E986" s="102">
        <v>61</v>
      </c>
    </row>
    <row r="987" spans="1:5" ht="126" x14ac:dyDescent="0.25">
      <c r="A987" s="99" t="s">
        <v>577</v>
      </c>
      <c r="B987" s="100" t="s">
        <v>7</v>
      </c>
      <c r="C987" s="101">
        <v>1223.3599999999999</v>
      </c>
      <c r="D987" s="101">
        <v>35.450000000000003</v>
      </c>
      <c r="E987" s="102">
        <v>4</v>
      </c>
    </row>
    <row r="988" spans="1:5" ht="110.25" x14ac:dyDescent="0.25">
      <c r="A988" s="99" t="s">
        <v>32</v>
      </c>
      <c r="B988" s="100" t="s">
        <v>317</v>
      </c>
      <c r="C988" s="101">
        <v>98083.46</v>
      </c>
      <c r="D988" s="101">
        <v>6366.79</v>
      </c>
      <c r="E988" s="102">
        <v>0</v>
      </c>
    </row>
    <row r="989" spans="1:5" ht="47.25" x14ac:dyDescent="0.25">
      <c r="A989" s="99" t="s">
        <v>517</v>
      </c>
      <c r="B989" s="100" t="s">
        <v>721</v>
      </c>
      <c r="C989" s="101">
        <v>123528.83</v>
      </c>
      <c r="D989" s="101">
        <v>19228.8</v>
      </c>
      <c r="E989" s="102">
        <v>0</v>
      </c>
    </row>
    <row r="990" spans="1:5" ht="110.25" x14ac:dyDescent="0.25">
      <c r="A990" s="99" t="s">
        <v>722</v>
      </c>
      <c r="B990" s="100" t="s">
        <v>14</v>
      </c>
      <c r="C990" s="101">
        <v>54.09</v>
      </c>
      <c r="D990" s="101">
        <v>2</v>
      </c>
      <c r="E990" s="102">
        <v>0</v>
      </c>
    </row>
    <row r="991" spans="1:5" ht="78.75" x14ac:dyDescent="0.25">
      <c r="A991" s="99" t="s">
        <v>320</v>
      </c>
      <c r="B991" s="100" t="s">
        <v>34</v>
      </c>
      <c r="C991" s="101">
        <v>67.8</v>
      </c>
      <c r="D991" s="101">
        <v>0.15</v>
      </c>
      <c r="E991" s="102">
        <v>1</v>
      </c>
    </row>
    <row r="992" spans="1:5" ht="47.25" x14ac:dyDescent="0.25">
      <c r="A992" s="99" t="s">
        <v>595</v>
      </c>
      <c r="B992" s="100" t="s">
        <v>47</v>
      </c>
      <c r="C992" s="101">
        <v>2952.76</v>
      </c>
      <c r="D992" s="101">
        <v>0.52</v>
      </c>
      <c r="E992" s="102">
        <v>4000</v>
      </c>
    </row>
    <row r="993" spans="1:5" ht="47.25" x14ac:dyDescent="0.25">
      <c r="A993" s="99" t="s">
        <v>723</v>
      </c>
      <c r="B993" s="100" t="s">
        <v>62</v>
      </c>
      <c r="C993" s="101">
        <v>434.23</v>
      </c>
      <c r="D993" s="101">
        <v>9</v>
      </c>
      <c r="E993" s="102">
        <v>1</v>
      </c>
    </row>
    <row r="994" spans="1:5" ht="47.25" x14ac:dyDescent="0.25">
      <c r="A994" s="99" t="s">
        <v>724</v>
      </c>
      <c r="B994" s="100" t="s">
        <v>14</v>
      </c>
      <c r="C994" s="101">
        <v>45.15</v>
      </c>
      <c r="D994" s="101">
        <v>0.57999999999999996</v>
      </c>
      <c r="E994" s="102">
        <v>10</v>
      </c>
    </row>
    <row r="995" spans="1:5" ht="94.5" x14ac:dyDescent="0.25">
      <c r="A995" s="99" t="s">
        <v>393</v>
      </c>
      <c r="B995" s="100" t="s">
        <v>14</v>
      </c>
      <c r="C995" s="101">
        <v>1544.21</v>
      </c>
      <c r="D995" s="101">
        <v>170</v>
      </c>
      <c r="E995" s="102">
        <v>0</v>
      </c>
    </row>
    <row r="996" spans="1:5" ht="63" x14ac:dyDescent="0.25">
      <c r="A996" s="99" t="s">
        <v>344</v>
      </c>
      <c r="B996" s="100" t="s">
        <v>127</v>
      </c>
      <c r="C996" s="101">
        <v>3630.37</v>
      </c>
      <c r="D996" s="101">
        <v>30.42</v>
      </c>
      <c r="E996" s="102">
        <v>0</v>
      </c>
    </row>
    <row r="997" spans="1:5" ht="47.25" x14ac:dyDescent="0.25">
      <c r="A997" s="99" t="s">
        <v>554</v>
      </c>
      <c r="B997" s="100" t="s">
        <v>7</v>
      </c>
      <c r="C997" s="101">
        <v>45.52</v>
      </c>
      <c r="D997" s="101">
        <v>1.35</v>
      </c>
      <c r="E997" s="102">
        <v>0</v>
      </c>
    </row>
    <row r="998" spans="1:5" ht="157.5" x14ac:dyDescent="0.25">
      <c r="A998" s="99" t="s">
        <v>419</v>
      </c>
      <c r="B998" s="100" t="s">
        <v>5</v>
      </c>
      <c r="C998" s="101">
        <v>1279.74</v>
      </c>
      <c r="D998" s="101">
        <v>2.1</v>
      </c>
      <c r="E998" s="102">
        <v>0</v>
      </c>
    </row>
    <row r="999" spans="1:5" ht="47.25" x14ac:dyDescent="0.25">
      <c r="A999" s="99" t="s">
        <v>490</v>
      </c>
      <c r="B999" s="100" t="s">
        <v>57</v>
      </c>
      <c r="C999" s="101">
        <v>175.29</v>
      </c>
      <c r="D999" s="101">
        <v>1.18</v>
      </c>
      <c r="E999" s="102">
        <v>0</v>
      </c>
    </row>
    <row r="1000" spans="1:5" ht="47.25" x14ac:dyDescent="0.25">
      <c r="A1000" s="99" t="s">
        <v>490</v>
      </c>
      <c r="B1000" s="100" t="s">
        <v>21</v>
      </c>
      <c r="C1000" s="101">
        <v>9308.61</v>
      </c>
      <c r="D1000" s="101">
        <v>43.81</v>
      </c>
      <c r="E1000" s="102">
        <v>0</v>
      </c>
    </row>
    <row r="1001" spans="1:5" ht="110.25" x14ac:dyDescent="0.25">
      <c r="A1001" s="99" t="s">
        <v>399</v>
      </c>
      <c r="B1001" s="100" t="s">
        <v>21</v>
      </c>
      <c r="C1001" s="101">
        <v>34504.269999999997</v>
      </c>
      <c r="D1001" s="101">
        <v>842.21</v>
      </c>
      <c r="E1001" s="102">
        <v>94</v>
      </c>
    </row>
    <row r="1002" spans="1:5" ht="110.25" x14ac:dyDescent="0.25">
      <c r="A1002" s="99" t="s">
        <v>725</v>
      </c>
      <c r="B1002" s="100" t="s">
        <v>9</v>
      </c>
      <c r="C1002" s="101">
        <v>812.89</v>
      </c>
      <c r="D1002" s="101">
        <v>75.599999999999994</v>
      </c>
      <c r="E1002" s="102">
        <v>60</v>
      </c>
    </row>
    <row r="1003" spans="1:5" ht="78.75" x14ac:dyDescent="0.25">
      <c r="A1003" s="99" t="s">
        <v>418</v>
      </c>
      <c r="B1003" s="100" t="s">
        <v>576</v>
      </c>
      <c r="C1003" s="101">
        <v>4768.2299999999996</v>
      </c>
      <c r="D1003" s="101">
        <v>138.12</v>
      </c>
      <c r="E1003" s="102">
        <v>0</v>
      </c>
    </row>
    <row r="1004" spans="1:5" ht="78.75" x14ac:dyDescent="0.25">
      <c r="A1004" s="99" t="s">
        <v>418</v>
      </c>
      <c r="B1004" s="100" t="s">
        <v>67</v>
      </c>
      <c r="C1004" s="101">
        <v>11332.79</v>
      </c>
      <c r="D1004" s="101">
        <v>688.34</v>
      </c>
      <c r="E1004" s="102">
        <v>0</v>
      </c>
    </row>
    <row r="1005" spans="1:5" ht="78.75" x14ac:dyDescent="0.25">
      <c r="A1005" s="99" t="s">
        <v>418</v>
      </c>
      <c r="B1005" s="100" t="s">
        <v>21</v>
      </c>
      <c r="C1005" s="101">
        <v>402.07</v>
      </c>
      <c r="D1005" s="101">
        <v>1.6</v>
      </c>
      <c r="E1005" s="102">
        <v>0</v>
      </c>
    </row>
    <row r="1006" spans="1:5" ht="47.25" x14ac:dyDescent="0.25">
      <c r="A1006" s="99" t="s">
        <v>726</v>
      </c>
      <c r="B1006" s="100" t="s">
        <v>109</v>
      </c>
      <c r="C1006" s="101">
        <v>9.24</v>
      </c>
      <c r="D1006" s="101">
        <v>0.21</v>
      </c>
      <c r="E1006" s="102">
        <v>0</v>
      </c>
    </row>
    <row r="1007" spans="1:5" ht="78.75" x14ac:dyDescent="0.25">
      <c r="A1007" s="99" t="s">
        <v>727</v>
      </c>
      <c r="B1007" s="100" t="s">
        <v>48</v>
      </c>
      <c r="C1007" s="101">
        <v>78600.639999999999</v>
      </c>
      <c r="D1007" s="101">
        <v>4828.03</v>
      </c>
      <c r="E1007" s="102">
        <v>12</v>
      </c>
    </row>
    <row r="1008" spans="1:5" ht="78.75" x14ac:dyDescent="0.25">
      <c r="A1008" s="99" t="s">
        <v>727</v>
      </c>
      <c r="B1008" s="100" t="s">
        <v>67</v>
      </c>
      <c r="C1008" s="101">
        <v>231565.06</v>
      </c>
      <c r="D1008" s="101">
        <v>11157.83</v>
      </c>
      <c r="E1008" s="102">
        <v>509</v>
      </c>
    </row>
    <row r="1009" spans="1:5" ht="47.25" x14ac:dyDescent="0.25">
      <c r="A1009" s="99" t="s">
        <v>305</v>
      </c>
      <c r="B1009" s="100" t="s">
        <v>669</v>
      </c>
      <c r="C1009" s="101">
        <v>988.53</v>
      </c>
      <c r="D1009" s="101">
        <v>44.21</v>
      </c>
      <c r="E1009" s="102">
        <v>0</v>
      </c>
    </row>
    <row r="1010" spans="1:5" ht="78.75" x14ac:dyDescent="0.25">
      <c r="A1010" s="99" t="s">
        <v>728</v>
      </c>
      <c r="B1010" s="100" t="s">
        <v>64</v>
      </c>
      <c r="C1010" s="101">
        <v>7430.85</v>
      </c>
      <c r="D1010" s="101">
        <v>582.4</v>
      </c>
      <c r="E1010" s="102">
        <v>440</v>
      </c>
    </row>
    <row r="1011" spans="1:5" ht="141.75" x14ac:dyDescent="0.25">
      <c r="A1011" s="99" t="s">
        <v>729</v>
      </c>
      <c r="B1011" s="100" t="s">
        <v>7</v>
      </c>
      <c r="C1011" s="101">
        <v>167709</v>
      </c>
      <c r="D1011" s="101">
        <v>72000</v>
      </c>
      <c r="E1011" s="102">
        <v>0</v>
      </c>
    </row>
    <row r="1012" spans="1:5" ht="110.25" x14ac:dyDescent="0.25">
      <c r="A1012" s="99" t="s">
        <v>730</v>
      </c>
      <c r="B1012" s="100" t="s">
        <v>67</v>
      </c>
      <c r="C1012" s="101">
        <v>42205.72</v>
      </c>
      <c r="D1012" s="101">
        <v>20040</v>
      </c>
      <c r="E1012" s="102">
        <v>0</v>
      </c>
    </row>
    <row r="1013" spans="1:5" ht="78.75" x14ac:dyDescent="0.25">
      <c r="A1013" s="99" t="s">
        <v>552</v>
      </c>
      <c r="B1013" s="100" t="s">
        <v>39</v>
      </c>
      <c r="C1013" s="101">
        <v>146.06</v>
      </c>
      <c r="D1013" s="101">
        <v>0.34</v>
      </c>
      <c r="E1013" s="102">
        <v>0</v>
      </c>
    </row>
    <row r="1014" spans="1:5" ht="47.25" x14ac:dyDescent="0.25">
      <c r="A1014" s="99" t="s">
        <v>731</v>
      </c>
      <c r="B1014" s="100" t="s">
        <v>7</v>
      </c>
      <c r="C1014" s="101">
        <v>114195.37</v>
      </c>
      <c r="D1014" s="101">
        <v>2812.78</v>
      </c>
      <c r="E1014" s="102">
        <v>0</v>
      </c>
    </row>
    <row r="1015" spans="1:5" ht="31.5" x14ac:dyDescent="0.25">
      <c r="A1015" s="99" t="s">
        <v>732</v>
      </c>
      <c r="B1015" s="100" t="s">
        <v>127</v>
      </c>
      <c r="C1015" s="101">
        <v>1418.63</v>
      </c>
      <c r="D1015" s="101">
        <v>2</v>
      </c>
      <c r="E1015" s="102">
        <v>3</v>
      </c>
    </row>
    <row r="1016" spans="1:5" ht="31.5" x14ac:dyDescent="0.25">
      <c r="A1016" s="99" t="s">
        <v>732</v>
      </c>
      <c r="B1016" s="100" t="s">
        <v>86</v>
      </c>
      <c r="C1016" s="101">
        <v>393.37</v>
      </c>
      <c r="D1016" s="101">
        <v>2.5</v>
      </c>
      <c r="E1016" s="102">
        <v>2</v>
      </c>
    </row>
    <row r="1017" spans="1:5" ht="31.5" x14ac:dyDescent="0.25">
      <c r="A1017" s="99" t="s">
        <v>733</v>
      </c>
      <c r="B1017" s="100" t="s">
        <v>14</v>
      </c>
      <c r="C1017" s="101">
        <v>28401.21</v>
      </c>
      <c r="D1017" s="101">
        <v>1.4</v>
      </c>
      <c r="E1017" s="102">
        <v>1</v>
      </c>
    </row>
    <row r="1018" spans="1:5" ht="110.25" x14ac:dyDescent="0.25">
      <c r="A1018" s="99" t="s">
        <v>674</v>
      </c>
      <c r="B1018" s="100" t="s">
        <v>21</v>
      </c>
      <c r="C1018" s="101">
        <v>56.91</v>
      </c>
      <c r="D1018" s="101">
        <v>0.28000000000000003</v>
      </c>
      <c r="E1018" s="102">
        <v>1</v>
      </c>
    </row>
    <row r="1019" spans="1:5" ht="31.5" x14ac:dyDescent="0.25">
      <c r="A1019" s="99" t="s">
        <v>734</v>
      </c>
      <c r="B1019" s="100" t="s">
        <v>47</v>
      </c>
      <c r="C1019" s="101">
        <v>2724.88</v>
      </c>
      <c r="D1019" s="101">
        <v>103.68</v>
      </c>
      <c r="E1019" s="102">
        <v>0</v>
      </c>
    </row>
    <row r="1020" spans="1:5" ht="189" x14ac:dyDescent="0.25">
      <c r="A1020" s="99" t="s">
        <v>431</v>
      </c>
      <c r="B1020" s="100" t="s">
        <v>7</v>
      </c>
      <c r="C1020" s="101">
        <v>2860.04</v>
      </c>
      <c r="D1020" s="101">
        <v>47.7</v>
      </c>
      <c r="E1020" s="102">
        <v>0</v>
      </c>
    </row>
    <row r="1021" spans="1:5" ht="94.5" x14ac:dyDescent="0.25">
      <c r="A1021" s="99" t="s">
        <v>555</v>
      </c>
      <c r="B1021" s="100" t="s">
        <v>60</v>
      </c>
      <c r="C1021" s="101">
        <v>2824.52</v>
      </c>
      <c r="D1021" s="101">
        <v>2.78</v>
      </c>
      <c r="E1021" s="102">
        <v>0</v>
      </c>
    </row>
    <row r="1022" spans="1:5" ht="47.25" x14ac:dyDescent="0.25">
      <c r="A1022" s="99" t="s">
        <v>448</v>
      </c>
      <c r="B1022" s="100" t="s">
        <v>27</v>
      </c>
      <c r="C1022" s="101">
        <v>1599.58</v>
      </c>
      <c r="D1022" s="101">
        <v>32</v>
      </c>
      <c r="E1022" s="102">
        <v>8</v>
      </c>
    </row>
    <row r="1023" spans="1:5" ht="47.25" x14ac:dyDescent="0.25">
      <c r="A1023" s="99" t="s">
        <v>587</v>
      </c>
      <c r="B1023" s="100" t="s">
        <v>14</v>
      </c>
      <c r="C1023" s="101">
        <v>165.26</v>
      </c>
      <c r="D1023" s="101">
        <v>1.1200000000000001</v>
      </c>
      <c r="E1023" s="102">
        <v>4</v>
      </c>
    </row>
    <row r="1024" spans="1:5" ht="31.5" x14ac:dyDescent="0.25">
      <c r="A1024" s="99" t="s">
        <v>295</v>
      </c>
      <c r="B1024" s="100" t="s">
        <v>62</v>
      </c>
      <c r="C1024" s="101">
        <v>2036.31</v>
      </c>
      <c r="D1024" s="101">
        <v>1.76</v>
      </c>
      <c r="E1024" s="102">
        <v>250</v>
      </c>
    </row>
    <row r="1025" spans="1:5" ht="141.75" x14ac:dyDescent="0.25">
      <c r="A1025" s="99" t="s">
        <v>379</v>
      </c>
      <c r="B1025" s="100" t="s">
        <v>127</v>
      </c>
      <c r="C1025" s="101">
        <v>1264.17</v>
      </c>
      <c r="D1025" s="101">
        <v>6.96</v>
      </c>
      <c r="E1025" s="102">
        <v>0</v>
      </c>
    </row>
    <row r="1026" spans="1:5" ht="94.5" x14ac:dyDescent="0.25">
      <c r="A1026" s="99" t="s">
        <v>735</v>
      </c>
      <c r="B1026" s="100" t="s">
        <v>57</v>
      </c>
      <c r="C1026" s="101">
        <v>9400.39</v>
      </c>
      <c r="D1026" s="101">
        <v>507.46</v>
      </c>
      <c r="E1026" s="102">
        <v>0</v>
      </c>
    </row>
    <row r="1027" spans="1:5" ht="47.25" x14ac:dyDescent="0.25">
      <c r="A1027" s="99" t="s">
        <v>386</v>
      </c>
      <c r="B1027" s="100" t="s">
        <v>7</v>
      </c>
      <c r="C1027" s="101">
        <v>18.2</v>
      </c>
      <c r="D1027" s="101">
        <v>1.3</v>
      </c>
      <c r="E1027" s="102">
        <v>0</v>
      </c>
    </row>
    <row r="1028" spans="1:5" ht="31.5" x14ac:dyDescent="0.25">
      <c r="A1028" s="99" t="s">
        <v>252</v>
      </c>
      <c r="B1028" s="100" t="s">
        <v>103</v>
      </c>
      <c r="C1028" s="101">
        <v>383.57</v>
      </c>
      <c r="D1028" s="101">
        <v>2.2000000000000002</v>
      </c>
      <c r="E1028" s="102">
        <v>0</v>
      </c>
    </row>
    <row r="1029" spans="1:5" ht="63" x14ac:dyDescent="0.25">
      <c r="A1029" s="99" t="s">
        <v>432</v>
      </c>
      <c r="B1029" s="100" t="s">
        <v>39</v>
      </c>
      <c r="C1029" s="101">
        <v>5898.78</v>
      </c>
      <c r="D1029" s="101">
        <v>95</v>
      </c>
      <c r="E1029" s="102">
        <v>0</v>
      </c>
    </row>
    <row r="1030" spans="1:5" ht="157.5" x14ac:dyDescent="0.25">
      <c r="A1030" s="99" t="s">
        <v>736</v>
      </c>
      <c r="B1030" s="100" t="s">
        <v>127</v>
      </c>
      <c r="C1030" s="101">
        <v>170147.64</v>
      </c>
      <c r="D1030" s="101">
        <v>984</v>
      </c>
      <c r="E1030" s="102">
        <v>0</v>
      </c>
    </row>
    <row r="1031" spans="1:5" ht="47.25" x14ac:dyDescent="0.25">
      <c r="A1031" s="99" t="s">
        <v>164</v>
      </c>
      <c r="B1031" s="100" t="s">
        <v>317</v>
      </c>
      <c r="C1031" s="101">
        <v>5535.66</v>
      </c>
      <c r="D1031" s="101">
        <v>286.13</v>
      </c>
      <c r="E1031" s="102">
        <v>0</v>
      </c>
    </row>
    <row r="1032" spans="1:5" ht="47.25" x14ac:dyDescent="0.25">
      <c r="A1032" s="99" t="s">
        <v>737</v>
      </c>
      <c r="B1032" s="100" t="s">
        <v>14</v>
      </c>
      <c r="C1032" s="101">
        <v>39.43</v>
      </c>
      <c r="D1032" s="101">
        <v>9.43</v>
      </c>
      <c r="E1032" s="102">
        <v>262</v>
      </c>
    </row>
    <row r="1033" spans="1:5" ht="31.5" x14ac:dyDescent="0.25">
      <c r="A1033" s="99" t="s">
        <v>618</v>
      </c>
      <c r="B1033" s="100" t="s">
        <v>9</v>
      </c>
      <c r="C1033" s="101">
        <v>22474.58</v>
      </c>
      <c r="D1033" s="101">
        <v>12638.61</v>
      </c>
      <c r="E1033" s="102">
        <v>0</v>
      </c>
    </row>
    <row r="1034" spans="1:5" ht="63" x14ac:dyDescent="0.25">
      <c r="A1034" s="99" t="s">
        <v>376</v>
      </c>
      <c r="B1034" s="100" t="s">
        <v>738</v>
      </c>
      <c r="C1034" s="101">
        <v>25292.2</v>
      </c>
      <c r="D1034" s="101">
        <v>1023</v>
      </c>
      <c r="E1034" s="102">
        <v>55</v>
      </c>
    </row>
    <row r="1035" spans="1:5" ht="15.75" x14ac:dyDescent="0.25">
      <c r="A1035" s="99" t="s">
        <v>586</v>
      </c>
      <c r="B1035" s="100" t="s">
        <v>7</v>
      </c>
      <c r="C1035" s="101">
        <v>50892.82</v>
      </c>
      <c r="D1035" s="101">
        <v>2915.5</v>
      </c>
      <c r="E1035" s="102">
        <v>7105</v>
      </c>
    </row>
    <row r="1036" spans="1:5" ht="141.75" x14ac:dyDescent="0.25">
      <c r="A1036" s="99" t="s">
        <v>652</v>
      </c>
      <c r="B1036" s="100" t="s">
        <v>7</v>
      </c>
      <c r="C1036" s="101">
        <v>6713.99</v>
      </c>
      <c r="D1036" s="101">
        <v>67.7</v>
      </c>
      <c r="E1036" s="102">
        <v>16100</v>
      </c>
    </row>
    <row r="1037" spans="1:5" ht="78.75" x14ac:dyDescent="0.25">
      <c r="A1037" s="99" t="s">
        <v>429</v>
      </c>
      <c r="B1037" s="100" t="s">
        <v>7</v>
      </c>
      <c r="C1037" s="101">
        <v>1607.28</v>
      </c>
      <c r="D1037" s="101">
        <v>43.36</v>
      </c>
      <c r="E1037" s="102">
        <v>0</v>
      </c>
    </row>
    <row r="1038" spans="1:5" ht="78.75" x14ac:dyDescent="0.25">
      <c r="A1038" s="99" t="s">
        <v>429</v>
      </c>
      <c r="B1038" s="100" t="s">
        <v>14</v>
      </c>
      <c r="C1038" s="101">
        <v>4249.5</v>
      </c>
      <c r="D1038" s="101">
        <v>514</v>
      </c>
      <c r="E1038" s="102">
        <v>0</v>
      </c>
    </row>
    <row r="1039" spans="1:5" ht="31.5" x14ac:dyDescent="0.25">
      <c r="A1039" s="99" t="s">
        <v>739</v>
      </c>
      <c r="B1039" s="100" t="s">
        <v>21</v>
      </c>
      <c r="C1039" s="101">
        <v>712.56</v>
      </c>
      <c r="D1039" s="101">
        <v>2</v>
      </c>
      <c r="E1039" s="102">
        <v>0</v>
      </c>
    </row>
    <row r="1040" spans="1:5" ht="31.5" x14ac:dyDescent="0.25">
      <c r="A1040" s="99" t="s">
        <v>409</v>
      </c>
      <c r="B1040" s="100" t="s">
        <v>47</v>
      </c>
      <c r="C1040" s="101">
        <v>1096.53</v>
      </c>
      <c r="D1040" s="101">
        <v>2.8</v>
      </c>
      <c r="E1040" s="102">
        <v>0</v>
      </c>
    </row>
    <row r="1041" spans="1:5" ht="63" x14ac:dyDescent="0.25">
      <c r="A1041" s="99" t="s">
        <v>461</v>
      </c>
      <c r="B1041" s="100" t="s">
        <v>27</v>
      </c>
      <c r="C1041" s="101">
        <v>879.84</v>
      </c>
      <c r="D1041" s="101">
        <v>1.22</v>
      </c>
      <c r="E1041" s="102">
        <v>0</v>
      </c>
    </row>
    <row r="1042" spans="1:5" ht="63" x14ac:dyDescent="0.25">
      <c r="A1042" s="99" t="s">
        <v>461</v>
      </c>
      <c r="B1042" s="100" t="s">
        <v>17</v>
      </c>
      <c r="C1042" s="101">
        <v>2076.71</v>
      </c>
      <c r="D1042" s="101">
        <v>3.7</v>
      </c>
      <c r="E1042" s="102">
        <v>0</v>
      </c>
    </row>
    <row r="1043" spans="1:5" ht="78.75" x14ac:dyDescent="0.25">
      <c r="A1043" s="99" t="s">
        <v>740</v>
      </c>
      <c r="B1043" s="100" t="s">
        <v>33</v>
      </c>
      <c r="C1043" s="101">
        <v>268.14</v>
      </c>
      <c r="D1043" s="101">
        <v>5.62</v>
      </c>
      <c r="E1043" s="102">
        <v>0</v>
      </c>
    </row>
    <row r="1044" spans="1:5" ht="78.75" x14ac:dyDescent="0.25">
      <c r="A1044" s="99" t="s">
        <v>741</v>
      </c>
      <c r="B1044" s="100" t="s">
        <v>47</v>
      </c>
      <c r="C1044" s="101">
        <v>2406.41</v>
      </c>
      <c r="D1044" s="101">
        <v>37.56</v>
      </c>
      <c r="E1044" s="102">
        <v>45</v>
      </c>
    </row>
    <row r="1045" spans="1:5" ht="78.75" x14ac:dyDescent="0.25">
      <c r="A1045" s="99" t="s">
        <v>741</v>
      </c>
      <c r="B1045" s="100" t="s">
        <v>21</v>
      </c>
      <c r="C1045" s="101">
        <v>3709.91</v>
      </c>
      <c r="D1045" s="101">
        <v>36.86</v>
      </c>
      <c r="E1045" s="102">
        <v>26</v>
      </c>
    </row>
    <row r="1046" spans="1:5" ht="63" x14ac:dyDescent="0.25">
      <c r="A1046" s="99" t="s">
        <v>55</v>
      </c>
      <c r="B1046" s="100" t="s">
        <v>39</v>
      </c>
      <c r="C1046" s="101">
        <v>6405.14</v>
      </c>
      <c r="D1046" s="101">
        <v>650.12</v>
      </c>
      <c r="E1046" s="102">
        <v>0</v>
      </c>
    </row>
    <row r="1047" spans="1:5" ht="63" x14ac:dyDescent="0.25">
      <c r="A1047" s="99" t="s">
        <v>55</v>
      </c>
      <c r="B1047" s="100" t="s">
        <v>33</v>
      </c>
      <c r="C1047" s="101">
        <v>19655.990000000002</v>
      </c>
      <c r="D1047" s="101">
        <v>727.86</v>
      </c>
      <c r="E1047" s="102">
        <v>0</v>
      </c>
    </row>
    <row r="1048" spans="1:5" ht="63" x14ac:dyDescent="0.25">
      <c r="A1048" s="99" t="s">
        <v>55</v>
      </c>
      <c r="B1048" s="100" t="s">
        <v>34</v>
      </c>
      <c r="C1048" s="101">
        <v>2280.1799999999998</v>
      </c>
      <c r="D1048" s="101">
        <v>99.53</v>
      </c>
      <c r="E1048" s="102">
        <v>0</v>
      </c>
    </row>
    <row r="1049" spans="1:5" ht="63" x14ac:dyDescent="0.25">
      <c r="A1049" s="99" t="s">
        <v>55</v>
      </c>
      <c r="B1049" s="100" t="s">
        <v>7</v>
      </c>
      <c r="C1049" s="101">
        <v>10354.36</v>
      </c>
      <c r="D1049" s="101">
        <v>1174.4100000000001</v>
      </c>
      <c r="E1049" s="102">
        <v>0</v>
      </c>
    </row>
    <row r="1050" spans="1:5" ht="63" x14ac:dyDescent="0.25">
      <c r="A1050" s="99" t="s">
        <v>77</v>
      </c>
      <c r="B1050" s="100" t="s">
        <v>127</v>
      </c>
      <c r="C1050" s="101">
        <v>444.28</v>
      </c>
      <c r="D1050" s="101">
        <v>67.84</v>
      </c>
      <c r="E1050" s="102">
        <v>0</v>
      </c>
    </row>
    <row r="1051" spans="1:5" ht="110.25" x14ac:dyDescent="0.25">
      <c r="A1051" s="99" t="s">
        <v>742</v>
      </c>
      <c r="B1051" s="100" t="s">
        <v>7</v>
      </c>
      <c r="C1051" s="101">
        <v>25357.85</v>
      </c>
      <c r="D1051" s="101">
        <v>10102</v>
      </c>
      <c r="E1051" s="102">
        <v>0</v>
      </c>
    </row>
    <row r="1052" spans="1:5" ht="126" x14ac:dyDescent="0.25">
      <c r="A1052" s="99" t="s">
        <v>743</v>
      </c>
      <c r="B1052" s="100" t="s">
        <v>634</v>
      </c>
      <c r="C1052" s="101">
        <v>96811.94</v>
      </c>
      <c r="D1052" s="101">
        <v>20065.259999999998</v>
      </c>
      <c r="E1052" s="102">
        <v>0</v>
      </c>
    </row>
    <row r="1053" spans="1:5" ht="31.5" x14ac:dyDescent="0.25">
      <c r="A1053" s="99" t="s">
        <v>583</v>
      </c>
      <c r="B1053" s="100" t="s">
        <v>17</v>
      </c>
      <c r="C1053" s="101">
        <v>69107.03</v>
      </c>
      <c r="D1053" s="101">
        <v>46200</v>
      </c>
      <c r="E1053" s="102">
        <v>0</v>
      </c>
    </row>
    <row r="1054" spans="1:5" ht="78.75" x14ac:dyDescent="0.25">
      <c r="A1054" s="99" t="s">
        <v>552</v>
      </c>
      <c r="B1054" s="100" t="s">
        <v>383</v>
      </c>
      <c r="C1054" s="101">
        <v>188.1</v>
      </c>
      <c r="D1054" s="101">
        <v>0.04</v>
      </c>
      <c r="E1054" s="102">
        <v>0</v>
      </c>
    </row>
    <row r="1055" spans="1:5" ht="63" x14ac:dyDescent="0.25">
      <c r="A1055" s="99" t="s">
        <v>645</v>
      </c>
      <c r="B1055" s="100" t="s">
        <v>127</v>
      </c>
      <c r="C1055" s="101">
        <v>8797.8700000000008</v>
      </c>
      <c r="D1055" s="101">
        <v>615.19000000000005</v>
      </c>
      <c r="E1055" s="102">
        <v>0</v>
      </c>
    </row>
    <row r="1056" spans="1:5" ht="63" x14ac:dyDescent="0.25">
      <c r="A1056" s="99" t="s">
        <v>645</v>
      </c>
      <c r="B1056" s="100" t="s">
        <v>7</v>
      </c>
      <c r="C1056" s="101">
        <v>173836.66</v>
      </c>
      <c r="D1056" s="101">
        <v>31829.200000000001</v>
      </c>
      <c r="E1056" s="102">
        <v>0</v>
      </c>
    </row>
    <row r="1057" spans="1:5" ht="63" x14ac:dyDescent="0.25">
      <c r="A1057" s="99" t="s">
        <v>744</v>
      </c>
      <c r="B1057" s="100" t="s">
        <v>21</v>
      </c>
      <c r="C1057" s="101">
        <v>121503.32</v>
      </c>
      <c r="D1057" s="101">
        <v>5122.3</v>
      </c>
      <c r="E1057" s="102">
        <v>34816</v>
      </c>
    </row>
    <row r="1058" spans="1:5" ht="63" x14ac:dyDescent="0.25">
      <c r="A1058" s="99" t="s">
        <v>745</v>
      </c>
      <c r="B1058" s="100" t="s">
        <v>57</v>
      </c>
      <c r="C1058" s="101">
        <v>507909.41</v>
      </c>
      <c r="D1058" s="101">
        <v>17887.28</v>
      </c>
      <c r="E1058" s="102">
        <v>2086</v>
      </c>
    </row>
    <row r="1059" spans="1:5" ht="78.75" x14ac:dyDescent="0.25">
      <c r="A1059" s="99" t="s">
        <v>746</v>
      </c>
      <c r="B1059" s="100" t="s">
        <v>7</v>
      </c>
      <c r="C1059" s="101">
        <v>311939.03999999998</v>
      </c>
      <c r="D1059" s="101">
        <v>41579.24</v>
      </c>
      <c r="E1059" s="102">
        <v>6078</v>
      </c>
    </row>
    <row r="1060" spans="1:5" ht="63" x14ac:dyDescent="0.25">
      <c r="A1060" s="99" t="s">
        <v>574</v>
      </c>
      <c r="B1060" s="100" t="s">
        <v>52</v>
      </c>
      <c r="C1060" s="101">
        <v>16808.439999999999</v>
      </c>
      <c r="D1060" s="101">
        <v>277.5</v>
      </c>
      <c r="E1060" s="102">
        <v>950</v>
      </c>
    </row>
    <row r="1061" spans="1:5" ht="47.25" x14ac:dyDescent="0.25">
      <c r="A1061" s="99" t="s">
        <v>405</v>
      </c>
      <c r="B1061" s="100" t="s">
        <v>127</v>
      </c>
      <c r="C1061" s="101">
        <v>397.29</v>
      </c>
      <c r="D1061" s="101">
        <v>14.06</v>
      </c>
      <c r="E1061" s="102">
        <v>5</v>
      </c>
    </row>
    <row r="1062" spans="1:5" ht="78.75" x14ac:dyDescent="0.25">
      <c r="A1062" s="99" t="s">
        <v>747</v>
      </c>
      <c r="B1062" s="100" t="s">
        <v>634</v>
      </c>
      <c r="C1062" s="101">
        <v>400.78</v>
      </c>
      <c r="D1062" s="101">
        <v>9.09</v>
      </c>
      <c r="E1062" s="102">
        <v>0</v>
      </c>
    </row>
    <row r="1063" spans="1:5" ht="78.75" x14ac:dyDescent="0.25">
      <c r="A1063" s="99" t="s">
        <v>748</v>
      </c>
      <c r="B1063" s="100" t="s">
        <v>21</v>
      </c>
      <c r="C1063" s="101">
        <v>90987.27</v>
      </c>
      <c r="D1063" s="101">
        <v>1081.5</v>
      </c>
      <c r="E1063" s="102">
        <v>2</v>
      </c>
    </row>
    <row r="1064" spans="1:5" ht="78.75" x14ac:dyDescent="0.25">
      <c r="A1064" s="99" t="s">
        <v>748</v>
      </c>
      <c r="B1064" s="100" t="s">
        <v>34</v>
      </c>
      <c r="C1064" s="101">
        <v>914.09</v>
      </c>
      <c r="D1064" s="101">
        <v>7.46</v>
      </c>
      <c r="E1064" s="102">
        <v>4</v>
      </c>
    </row>
    <row r="1065" spans="1:5" ht="78.75" x14ac:dyDescent="0.25">
      <c r="A1065" s="99" t="s">
        <v>749</v>
      </c>
      <c r="B1065" s="100" t="s">
        <v>7</v>
      </c>
      <c r="C1065" s="101">
        <v>25325.25</v>
      </c>
      <c r="D1065" s="101">
        <v>574.44000000000005</v>
      </c>
      <c r="E1065" s="102">
        <v>0</v>
      </c>
    </row>
    <row r="1066" spans="1:5" ht="63" x14ac:dyDescent="0.25">
      <c r="A1066" s="99" t="s">
        <v>77</v>
      </c>
      <c r="B1066" s="100" t="s">
        <v>60</v>
      </c>
      <c r="C1066" s="101">
        <v>51.27</v>
      </c>
      <c r="D1066" s="101">
        <v>0.9</v>
      </c>
      <c r="E1066" s="102">
        <v>0</v>
      </c>
    </row>
    <row r="1067" spans="1:5" ht="47.25" x14ac:dyDescent="0.25">
      <c r="A1067" s="99" t="s">
        <v>87</v>
      </c>
      <c r="B1067" s="100" t="s">
        <v>39</v>
      </c>
      <c r="C1067" s="101">
        <v>128.44</v>
      </c>
      <c r="D1067" s="101">
        <v>2</v>
      </c>
      <c r="E1067" s="102">
        <v>0</v>
      </c>
    </row>
    <row r="1068" spans="1:5" ht="141.75" x14ac:dyDescent="0.25">
      <c r="A1068" s="99" t="s">
        <v>538</v>
      </c>
      <c r="B1068" s="100" t="s">
        <v>103</v>
      </c>
      <c r="C1068" s="101">
        <v>21046.14</v>
      </c>
      <c r="D1068" s="101">
        <v>34.659999999999997</v>
      </c>
      <c r="E1068" s="102">
        <v>0</v>
      </c>
    </row>
    <row r="1069" spans="1:5" ht="63" x14ac:dyDescent="0.25">
      <c r="A1069" s="99" t="s">
        <v>750</v>
      </c>
      <c r="B1069" s="100" t="s">
        <v>21</v>
      </c>
      <c r="C1069" s="101">
        <v>109334.7</v>
      </c>
      <c r="D1069" s="101">
        <v>17420</v>
      </c>
      <c r="E1069" s="102">
        <v>0</v>
      </c>
    </row>
    <row r="1070" spans="1:5" ht="31.5" x14ac:dyDescent="0.25">
      <c r="A1070" s="99" t="s">
        <v>751</v>
      </c>
      <c r="B1070" s="100" t="s">
        <v>7</v>
      </c>
      <c r="C1070" s="101">
        <v>25333.119999999999</v>
      </c>
      <c r="D1070" s="101">
        <v>2669.46</v>
      </c>
      <c r="E1070" s="102">
        <v>0</v>
      </c>
    </row>
    <row r="1071" spans="1:5" ht="47.25" x14ac:dyDescent="0.25">
      <c r="A1071" s="99" t="s">
        <v>629</v>
      </c>
      <c r="B1071" s="100" t="s">
        <v>7</v>
      </c>
      <c r="C1071" s="101">
        <v>311.26</v>
      </c>
      <c r="D1071" s="101">
        <v>11.08</v>
      </c>
      <c r="E1071" s="102">
        <v>0</v>
      </c>
    </row>
    <row r="1072" spans="1:5" ht="31.5" x14ac:dyDescent="0.25">
      <c r="A1072" s="99" t="s">
        <v>752</v>
      </c>
      <c r="B1072" s="100" t="s">
        <v>7</v>
      </c>
      <c r="C1072" s="101">
        <v>14393.96</v>
      </c>
      <c r="D1072" s="101">
        <v>608.08000000000004</v>
      </c>
      <c r="E1072" s="102">
        <v>0</v>
      </c>
    </row>
    <row r="1073" spans="1:5" ht="110.25" x14ac:dyDescent="0.25">
      <c r="A1073" s="99" t="s">
        <v>753</v>
      </c>
      <c r="B1073" s="100" t="s">
        <v>754</v>
      </c>
      <c r="C1073" s="101">
        <v>175000</v>
      </c>
      <c r="D1073" s="101">
        <v>84000</v>
      </c>
      <c r="E1073" s="102">
        <v>0</v>
      </c>
    </row>
    <row r="1074" spans="1:5" ht="78.75" x14ac:dyDescent="0.25">
      <c r="A1074" s="99" t="s">
        <v>755</v>
      </c>
      <c r="B1074" s="100" t="s">
        <v>64</v>
      </c>
      <c r="C1074" s="101">
        <v>1075241.54</v>
      </c>
      <c r="D1074" s="101">
        <v>1618398.07</v>
      </c>
      <c r="E1074" s="102">
        <v>0</v>
      </c>
    </row>
    <row r="1075" spans="1:5" ht="78.75" x14ac:dyDescent="0.25">
      <c r="A1075" s="99" t="s">
        <v>756</v>
      </c>
      <c r="B1075" s="100" t="s">
        <v>9</v>
      </c>
      <c r="C1075" s="101">
        <v>196964.93</v>
      </c>
      <c r="D1075" s="101">
        <v>37120</v>
      </c>
      <c r="E1075" s="102">
        <v>576000</v>
      </c>
    </row>
    <row r="1076" spans="1:5" ht="63" x14ac:dyDescent="0.25">
      <c r="A1076" s="99" t="s">
        <v>327</v>
      </c>
      <c r="B1076" s="100" t="s">
        <v>103</v>
      </c>
      <c r="C1076" s="101">
        <v>705.56</v>
      </c>
      <c r="D1076" s="101">
        <v>15.38</v>
      </c>
      <c r="E1076" s="102">
        <v>0</v>
      </c>
    </row>
    <row r="1077" spans="1:5" ht="15.75" x14ac:dyDescent="0.25">
      <c r="A1077" s="99" t="s">
        <v>757</v>
      </c>
      <c r="B1077" s="100" t="s">
        <v>7</v>
      </c>
      <c r="C1077" s="101">
        <v>416224.11</v>
      </c>
      <c r="D1077" s="101">
        <v>43681.96</v>
      </c>
      <c r="E1077" s="102">
        <v>26516</v>
      </c>
    </row>
    <row r="1078" spans="1:5" ht="141.75" x14ac:dyDescent="0.25">
      <c r="A1078" s="99" t="s">
        <v>758</v>
      </c>
      <c r="B1078" s="100" t="s">
        <v>39</v>
      </c>
      <c r="C1078" s="101">
        <v>8409.19</v>
      </c>
      <c r="D1078" s="101">
        <v>18.100000000000001</v>
      </c>
      <c r="E1078" s="102">
        <v>23</v>
      </c>
    </row>
    <row r="1079" spans="1:5" ht="157.5" x14ac:dyDescent="0.25">
      <c r="A1079" s="99" t="s">
        <v>759</v>
      </c>
      <c r="B1079" s="100" t="s">
        <v>57</v>
      </c>
      <c r="C1079" s="101">
        <v>3189.54</v>
      </c>
      <c r="D1079" s="101">
        <v>7.36</v>
      </c>
      <c r="E1079" s="102">
        <v>20</v>
      </c>
    </row>
    <row r="1080" spans="1:5" ht="78.75" x14ac:dyDescent="0.25">
      <c r="A1080" s="99" t="s">
        <v>760</v>
      </c>
      <c r="B1080" s="100" t="s">
        <v>21</v>
      </c>
      <c r="C1080" s="101">
        <v>6707.88</v>
      </c>
      <c r="D1080" s="101">
        <v>35.5</v>
      </c>
      <c r="E1080" s="102">
        <v>0</v>
      </c>
    </row>
    <row r="1081" spans="1:5" ht="78.75" x14ac:dyDescent="0.25">
      <c r="A1081" s="99" t="s">
        <v>556</v>
      </c>
      <c r="B1081" s="100" t="s">
        <v>7</v>
      </c>
      <c r="C1081" s="101">
        <v>35524</v>
      </c>
      <c r="D1081" s="101">
        <v>4162</v>
      </c>
      <c r="E1081" s="102">
        <v>2</v>
      </c>
    </row>
    <row r="1082" spans="1:5" ht="110.25" x14ac:dyDescent="0.25">
      <c r="A1082" s="99" t="s">
        <v>761</v>
      </c>
      <c r="B1082" s="100" t="s">
        <v>76</v>
      </c>
      <c r="C1082" s="101">
        <v>5339.73</v>
      </c>
      <c r="D1082" s="101">
        <v>1040</v>
      </c>
      <c r="E1082" s="102">
        <v>3</v>
      </c>
    </row>
    <row r="1083" spans="1:5" ht="110.25" x14ac:dyDescent="0.25">
      <c r="A1083" s="99" t="s">
        <v>761</v>
      </c>
      <c r="B1083" s="100" t="s">
        <v>67</v>
      </c>
      <c r="C1083" s="101">
        <v>8700.7000000000007</v>
      </c>
      <c r="D1083" s="101">
        <v>140</v>
      </c>
      <c r="E1083" s="102">
        <v>1</v>
      </c>
    </row>
    <row r="1084" spans="1:5" ht="31.5" x14ac:dyDescent="0.25">
      <c r="A1084" s="99" t="s">
        <v>762</v>
      </c>
      <c r="B1084" s="100" t="s">
        <v>21</v>
      </c>
      <c r="C1084" s="101">
        <v>163.03</v>
      </c>
      <c r="D1084" s="101">
        <v>0.86</v>
      </c>
      <c r="E1084" s="102">
        <v>0</v>
      </c>
    </row>
    <row r="1085" spans="1:5" ht="47.25" x14ac:dyDescent="0.25">
      <c r="A1085" s="99" t="s">
        <v>275</v>
      </c>
      <c r="B1085" s="100" t="s">
        <v>114</v>
      </c>
      <c r="C1085" s="101">
        <v>0.37</v>
      </c>
      <c r="D1085" s="101">
        <v>0.1</v>
      </c>
      <c r="E1085" s="102">
        <v>0</v>
      </c>
    </row>
    <row r="1086" spans="1:5" ht="157.5" x14ac:dyDescent="0.25">
      <c r="A1086" s="99" t="s">
        <v>763</v>
      </c>
      <c r="B1086" s="100" t="s">
        <v>57</v>
      </c>
      <c r="C1086" s="101">
        <v>8.36</v>
      </c>
      <c r="D1086" s="101">
        <v>1.4</v>
      </c>
      <c r="E1086" s="102">
        <v>0</v>
      </c>
    </row>
    <row r="1087" spans="1:5" ht="47.25" x14ac:dyDescent="0.25">
      <c r="A1087" s="99" t="s">
        <v>223</v>
      </c>
      <c r="B1087" s="100" t="s">
        <v>27</v>
      </c>
      <c r="C1087" s="101">
        <v>172553.89</v>
      </c>
      <c r="D1087" s="101">
        <v>40850.92</v>
      </c>
      <c r="E1087" s="102">
        <v>0</v>
      </c>
    </row>
    <row r="1088" spans="1:5" ht="94.5" x14ac:dyDescent="0.25">
      <c r="A1088" s="99" t="s">
        <v>578</v>
      </c>
      <c r="B1088" s="100" t="s">
        <v>57</v>
      </c>
      <c r="C1088" s="101">
        <v>5.95</v>
      </c>
      <c r="D1088" s="101">
        <v>0.16</v>
      </c>
      <c r="E1088" s="102">
        <v>0</v>
      </c>
    </row>
    <row r="1089" spans="1:5" ht="47.25" x14ac:dyDescent="0.25">
      <c r="A1089" s="99" t="s">
        <v>275</v>
      </c>
      <c r="B1089" s="100" t="s">
        <v>67</v>
      </c>
      <c r="C1089" s="101">
        <v>465.42</v>
      </c>
      <c r="D1089" s="101">
        <v>9.8800000000000008</v>
      </c>
      <c r="E1089" s="102">
        <v>0</v>
      </c>
    </row>
    <row r="1090" spans="1:5" ht="63" x14ac:dyDescent="0.25">
      <c r="A1090" s="99" t="s">
        <v>509</v>
      </c>
      <c r="B1090" s="100" t="s">
        <v>34</v>
      </c>
      <c r="C1090" s="101">
        <v>461.59</v>
      </c>
      <c r="D1090" s="101">
        <v>140</v>
      </c>
      <c r="E1090" s="102">
        <v>0</v>
      </c>
    </row>
    <row r="1091" spans="1:5" ht="47.25" x14ac:dyDescent="0.25">
      <c r="A1091" s="99" t="s">
        <v>291</v>
      </c>
      <c r="B1091" s="100" t="s">
        <v>33</v>
      </c>
      <c r="C1091" s="101">
        <v>3401.15</v>
      </c>
      <c r="D1091" s="101">
        <v>182.28</v>
      </c>
      <c r="E1091" s="102">
        <v>0</v>
      </c>
    </row>
    <row r="1092" spans="1:5" ht="47.25" x14ac:dyDescent="0.25">
      <c r="A1092" s="99" t="s">
        <v>291</v>
      </c>
      <c r="B1092" s="100" t="s">
        <v>103</v>
      </c>
      <c r="C1092" s="101">
        <v>25.96</v>
      </c>
      <c r="D1092" s="101">
        <v>0.05</v>
      </c>
      <c r="E1092" s="102">
        <v>0</v>
      </c>
    </row>
    <row r="1093" spans="1:5" ht="110.25" x14ac:dyDescent="0.25">
      <c r="A1093" s="99" t="s">
        <v>32</v>
      </c>
      <c r="B1093" s="100" t="s">
        <v>39</v>
      </c>
      <c r="C1093" s="101">
        <v>38984.36</v>
      </c>
      <c r="D1093" s="101">
        <v>394.01</v>
      </c>
      <c r="E1093" s="102">
        <v>0</v>
      </c>
    </row>
    <row r="1094" spans="1:5" ht="110.25" x14ac:dyDescent="0.25">
      <c r="A1094" s="99" t="s">
        <v>32</v>
      </c>
      <c r="B1094" s="100" t="s">
        <v>48</v>
      </c>
      <c r="C1094" s="101">
        <v>595.01</v>
      </c>
      <c r="D1094" s="101">
        <v>9.89</v>
      </c>
      <c r="E1094" s="102">
        <v>0</v>
      </c>
    </row>
    <row r="1095" spans="1:5" ht="31.5" x14ac:dyDescent="0.25">
      <c r="A1095" s="99" t="s">
        <v>764</v>
      </c>
      <c r="B1095" s="100" t="s">
        <v>576</v>
      </c>
      <c r="C1095" s="101">
        <v>2114.29</v>
      </c>
      <c r="D1095" s="101">
        <v>261.56</v>
      </c>
      <c r="E1095" s="102">
        <v>4</v>
      </c>
    </row>
    <row r="1096" spans="1:5" ht="63" x14ac:dyDescent="0.25">
      <c r="A1096" s="99" t="s">
        <v>765</v>
      </c>
      <c r="B1096" s="100" t="s">
        <v>317</v>
      </c>
      <c r="C1096" s="101">
        <v>2185.4899999999998</v>
      </c>
      <c r="D1096" s="101">
        <v>31</v>
      </c>
      <c r="E1096" s="102">
        <v>62</v>
      </c>
    </row>
    <row r="1097" spans="1:5" ht="110.25" x14ac:dyDescent="0.25">
      <c r="A1097" s="99" t="s">
        <v>766</v>
      </c>
      <c r="B1097" s="100" t="s">
        <v>47</v>
      </c>
      <c r="C1097" s="101">
        <v>21200.5</v>
      </c>
      <c r="D1097" s="101">
        <v>287.8</v>
      </c>
      <c r="E1097" s="102">
        <v>0</v>
      </c>
    </row>
    <row r="1098" spans="1:5" ht="47.25" x14ac:dyDescent="0.25">
      <c r="A1098" s="99" t="s">
        <v>435</v>
      </c>
      <c r="B1098" s="100" t="s">
        <v>196</v>
      </c>
      <c r="C1098" s="101">
        <v>1179248.21</v>
      </c>
      <c r="D1098" s="101">
        <v>366136</v>
      </c>
      <c r="E1098" s="102">
        <v>0</v>
      </c>
    </row>
    <row r="1099" spans="1:5" ht="63" x14ac:dyDescent="0.25">
      <c r="A1099" s="99" t="s">
        <v>644</v>
      </c>
      <c r="B1099" s="100" t="s">
        <v>34</v>
      </c>
      <c r="C1099" s="101">
        <v>1063.1300000000001</v>
      </c>
      <c r="D1099" s="101">
        <v>1.66</v>
      </c>
      <c r="E1099" s="102">
        <v>16</v>
      </c>
    </row>
    <row r="1100" spans="1:5" ht="63" x14ac:dyDescent="0.25">
      <c r="A1100" s="99" t="s">
        <v>644</v>
      </c>
      <c r="B1100" s="100" t="s">
        <v>7</v>
      </c>
      <c r="C1100" s="101">
        <v>481.64</v>
      </c>
      <c r="D1100" s="101">
        <v>0.7</v>
      </c>
      <c r="E1100" s="102">
        <v>8</v>
      </c>
    </row>
    <row r="1101" spans="1:5" ht="78.75" x14ac:dyDescent="0.25">
      <c r="A1101" s="99" t="s">
        <v>767</v>
      </c>
      <c r="B1101" s="100" t="s">
        <v>5</v>
      </c>
      <c r="C1101" s="101">
        <v>27880.18</v>
      </c>
      <c r="D1101" s="101">
        <v>170</v>
      </c>
      <c r="E1101" s="102">
        <v>0</v>
      </c>
    </row>
    <row r="1102" spans="1:5" ht="78.75" x14ac:dyDescent="0.25">
      <c r="A1102" s="99" t="s">
        <v>768</v>
      </c>
      <c r="B1102" s="100" t="s">
        <v>17</v>
      </c>
      <c r="C1102" s="101">
        <v>1273.05</v>
      </c>
      <c r="D1102" s="101">
        <v>9.8000000000000007</v>
      </c>
      <c r="E1102" s="102">
        <v>2</v>
      </c>
    </row>
    <row r="1103" spans="1:5" ht="157.5" x14ac:dyDescent="0.25">
      <c r="A1103" s="99" t="s">
        <v>769</v>
      </c>
      <c r="B1103" s="100" t="s">
        <v>424</v>
      </c>
      <c r="C1103" s="101">
        <v>9586.75</v>
      </c>
      <c r="D1103" s="101">
        <v>5.63</v>
      </c>
      <c r="E1103" s="102">
        <v>1032</v>
      </c>
    </row>
    <row r="1104" spans="1:5" ht="78.75" x14ac:dyDescent="0.25">
      <c r="A1104" s="99" t="s">
        <v>770</v>
      </c>
      <c r="B1104" s="100" t="s">
        <v>7</v>
      </c>
      <c r="C1104" s="101">
        <v>273496.11</v>
      </c>
      <c r="D1104" s="101">
        <v>45962</v>
      </c>
      <c r="E1104" s="102">
        <v>8078</v>
      </c>
    </row>
    <row r="1105" spans="1:5" ht="126" x14ac:dyDescent="0.25">
      <c r="A1105" s="99" t="s">
        <v>771</v>
      </c>
      <c r="B1105" s="100" t="s">
        <v>7</v>
      </c>
      <c r="C1105" s="101">
        <v>1030494.15</v>
      </c>
      <c r="D1105" s="101">
        <v>194039.25</v>
      </c>
      <c r="E1105" s="102">
        <v>14843</v>
      </c>
    </row>
    <row r="1106" spans="1:5" ht="47.25" x14ac:dyDescent="0.25">
      <c r="A1106" s="99" t="s">
        <v>587</v>
      </c>
      <c r="B1106" s="100" t="s">
        <v>48</v>
      </c>
      <c r="C1106" s="101">
        <v>593.39</v>
      </c>
      <c r="D1106" s="101">
        <v>21.15</v>
      </c>
      <c r="E1106" s="102">
        <v>63</v>
      </c>
    </row>
    <row r="1107" spans="1:5" ht="63" x14ac:dyDescent="0.25">
      <c r="A1107" s="99" t="s">
        <v>772</v>
      </c>
      <c r="B1107" s="100" t="s">
        <v>21</v>
      </c>
      <c r="C1107" s="101">
        <v>1520.65</v>
      </c>
      <c r="D1107" s="101">
        <v>14.62</v>
      </c>
      <c r="E1107" s="102">
        <v>22</v>
      </c>
    </row>
    <row r="1108" spans="1:5" ht="126" x14ac:dyDescent="0.25">
      <c r="A1108" s="99" t="s">
        <v>773</v>
      </c>
      <c r="B1108" s="100" t="s">
        <v>7</v>
      </c>
      <c r="C1108" s="101">
        <v>171996.92</v>
      </c>
      <c r="D1108" s="101">
        <v>60510</v>
      </c>
      <c r="E1108" s="102">
        <v>7</v>
      </c>
    </row>
    <row r="1109" spans="1:5" ht="110.25" x14ac:dyDescent="0.25">
      <c r="A1109" s="99" t="s">
        <v>774</v>
      </c>
      <c r="B1109" s="100" t="s">
        <v>109</v>
      </c>
      <c r="C1109" s="101">
        <v>45997.89</v>
      </c>
      <c r="D1109" s="101">
        <v>1530</v>
      </c>
      <c r="E1109" s="102">
        <v>0</v>
      </c>
    </row>
    <row r="1110" spans="1:5" ht="47.25" x14ac:dyDescent="0.25">
      <c r="A1110" s="99" t="s">
        <v>448</v>
      </c>
      <c r="B1110" s="100" t="s">
        <v>33</v>
      </c>
      <c r="C1110" s="101">
        <v>433.86</v>
      </c>
      <c r="D1110" s="101">
        <v>45.18</v>
      </c>
      <c r="E1110" s="102">
        <v>12</v>
      </c>
    </row>
    <row r="1111" spans="1:5" ht="47.25" x14ac:dyDescent="0.25">
      <c r="A1111" s="99" t="s">
        <v>448</v>
      </c>
      <c r="B1111" s="100" t="s">
        <v>103</v>
      </c>
      <c r="C1111" s="101">
        <v>1232.4000000000001</v>
      </c>
      <c r="D1111" s="101">
        <v>0.71</v>
      </c>
      <c r="E1111" s="102">
        <v>2</v>
      </c>
    </row>
    <row r="1112" spans="1:5" ht="94.5" x14ac:dyDescent="0.25">
      <c r="A1112" s="99" t="s">
        <v>408</v>
      </c>
      <c r="B1112" s="100" t="s">
        <v>7</v>
      </c>
      <c r="C1112" s="101">
        <v>933.75</v>
      </c>
      <c r="D1112" s="101">
        <v>16.16</v>
      </c>
      <c r="E1112" s="102">
        <v>0</v>
      </c>
    </row>
    <row r="1113" spans="1:5" ht="31.5" x14ac:dyDescent="0.25">
      <c r="A1113" s="99" t="s">
        <v>409</v>
      </c>
      <c r="B1113" s="100" t="s">
        <v>62</v>
      </c>
      <c r="C1113" s="101">
        <v>8979.9</v>
      </c>
      <c r="D1113" s="101">
        <v>72.61</v>
      </c>
      <c r="E1113" s="102">
        <v>0</v>
      </c>
    </row>
    <row r="1114" spans="1:5" ht="31.5" x14ac:dyDescent="0.25">
      <c r="A1114" s="99" t="s">
        <v>409</v>
      </c>
      <c r="B1114" s="100" t="s">
        <v>754</v>
      </c>
      <c r="C1114" s="101">
        <v>2396.92</v>
      </c>
      <c r="D1114" s="101">
        <v>18.25</v>
      </c>
      <c r="E1114" s="102">
        <v>0</v>
      </c>
    </row>
    <row r="1115" spans="1:5" ht="63" x14ac:dyDescent="0.25">
      <c r="A1115" s="99" t="s">
        <v>461</v>
      </c>
      <c r="B1115" s="100" t="s">
        <v>39</v>
      </c>
      <c r="C1115" s="101">
        <v>4667.8100000000004</v>
      </c>
      <c r="D1115" s="101">
        <v>18.54</v>
      </c>
      <c r="E1115" s="102">
        <v>0</v>
      </c>
    </row>
    <row r="1116" spans="1:5" ht="63" x14ac:dyDescent="0.25">
      <c r="A1116" s="99" t="s">
        <v>360</v>
      </c>
      <c r="B1116" s="100" t="s">
        <v>7</v>
      </c>
      <c r="C1116" s="101">
        <v>306.44</v>
      </c>
      <c r="D1116" s="101">
        <v>7.35</v>
      </c>
      <c r="E1116" s="102">
        <v>0</v>
      </c>
    </row>
    <row r="1117" spans="1:5" ht="110.25" x14ac:dyDescent="0.25">
      <c r="A1117" s="99" t="s">
        <v>775</v>
      </c>
      <c r="B1117" s="100" t="s">
        <v>98</v>
      </c>
      <c r="C1117" s="101">
        <v>68.88</v>
      </c>
      <c r="D1117" s="101">
        <v>0.57999999999999996</v>
      </c>
      <c r="E1117" s="102">
        <v>0</v>
      </c>
    </row>
    <row r="1118" spans="1:5" ht="47.25" x14ac:dyDescent="0.25">
      <c r="A1118" s="99" t="s">
        <v>275</v>
      </c>
      <c r="B1118" s="100" t="s">
        <v>7</v>
      </c>
      <c r="C1118" s="101">
        <v>568</v>
      </c>
      <c r="D1118" s="101">
        <v>49.57</v>
      </c>
      <c r="E1118" s="102">
        <v>0</v>
      </c>
    </row>
    <row r="1119" spans="1:5" ht="31.5" x14ac:dyDescent="0.25">
      <c r="A1119" s="99" t="s">
        <v>182</v>
      </c>
      <c r="B1119" s="100" t="s">
        <v>7</v>
      </c>
      <c r="C1119" s="101">
        <v>70.19</v>
      </c>
      <c r="D1119" s="101">
        <v>1.82</v>
      </c>
      <c r="E1119" s="102">
        <v>0</v>
      </c>
    </row>
    <row r="1120" spans="1:5" ht="47.25" x14ac:dyDescent="0.25">
      <c r="A1120" s="99" t="s">
        <v>776</v>
      </c>
      <c r="B1120" s="100" t="s">
        <v>39</v>
      </c>
      <c r="C1120" s="101">
        <v>2430.7600000000002</v>
      </c>
      <c r="D1120" s="101">
        <v>198.65</v>
      </c>
      <c r="E1120" s="102">
        <v>0</v>
      </c>
    </row>
    <row r="1121" spans="1:5" ht="47.25" x14ac:dyDescent="0.25">
      <c r="A1121" s="99" t="s">
        <v>777</v>
      </c>
      <c r="B1121" s="100" t="s">
        <v>67</v>
      </c>
      <c r="C1121" s="101">
        <v>120.15</v>
      </c>
      <c r="D1121" s="101">
        <v>0.99</v>
      </c>
      <c r="E1121" s="102">
        <v>0</v>
      </c>
    </row>
    <row r="1122" spans="1:5" ht="63" x14ac:dyDescent="0.25">
      <c r="A1122" s="99" t="s">
        <v>672</v>
      </c>
      <c r="B1122" s="100" t="s">
        <v>7</v>
      </c>
      <c r="C1122" s="101">
        <v>688.42</v>
      </c>
      <c r="D1122" s="101">
        <v>55.64</v>
      </c>
      <c r="E1122" s="102">
        <v>0</v>
      </c>
    </row>
    <row r="1123" spans="1:5" ht="78.75" x14ac:dyDescent="0.25">
      <c r="A1123" s="99" t="s">
        <v>53</v>
      </c>
      <c r="B1123" s="100" t="s">
        <v>21</v>
      </c>
      <c r="C1123" s="101">
        <v>5.1100000000000003</v>
      </c>
      <c r="D1123" s="101">
        <v>0.06</v>
      </c>
      <c r="E1123" s="102">
        <v>1</v>
      </c>
    </row>
    <row r="1124" spans="1:5" ht="47.25" x14ac:dyDescent="0.25">
      <c r="A1124" s="99" t="s">
        <v>778</v>
      </c>
      <c r="B1124" s="100" t="s">
        <v>105</v>
      </c>
      <c r="C1124" s="101">
        <v>2534.9899999999998</v>
      </c>
      <c r="D1124" s="101">
        <v>142</v>
      </c>
      <c r="E1124" s="102">
        <v>0</v>
      </c>
    </row>
    <row r="1125" spans="1:5" ht="47.25" x14ac:dyDescent="0.25">
      <c r="A1125" s="99" t="s">
        <v>778</v>
      </c>
      <c r="B1125" s="100" t="s">
        <v>21</v>
      </c>
      <c r="C1125" s="101">
        <v>51.16</v>
      </c>
      <c r="D1125" s="101">
        <v>0.53</v>
      </c>
      <c r="E1125" s="102">
        <v>0</v>
      </c>
    </row>
    <row r="1126" spans="1:5" ht="110.25" x14ac:dyDescent="0.25">
      <c r="A1126" s="99" t="s">
        <v>779</v>
      </c>
      <c r="B1126" s="100" t="s">
        <v>21</v>
      </c>
      <c r="C1126" s="101">
        <v>21869.22</v>
      </c>
      <c r="D1126" s="101">
        <v>3412</v>
      </c>
      <c r="E1126" s="102">
        <v>0</v>
      </c>
    </row>
    <row r="1127" spans="1:5" ht="126" x14ac:dyDescent="0.25">
      <c r="A1127" s="99" t="s">
        <v>143</v>
      </c>
      <c r="B1127" s="100" t="s">
        <v>39</v>
      </c>
      <c r="C1127" s="101">
        <v>100444</v>
      </c>
      <c r="D1127" s="101">
        <v>57810</v>
      </c>
      <c r="E1127" s="102">
        <v>0</v>
      </c>
    </row>
    <row r="1128" spans="1:5" ht="110.25" x14ac:dyDescent="0.25">
      <c r="A1128" s="99" t="s">
        <v>780</v>
      </c>
      <c r="B1128" s="100" t="s">
        <v>7</v>
      </c>
      <c r="C1128" s="101">
        <v>828.35</v>
      </c>
      <c r="D1128" s="101">
        <v>26.61</v>
      </c>
      <c r="E1128" s="102">
        <v>0</v>
      </c>
    </row>
    <row r="1129" spans="1:5" ht="126" x14ac:dyDescent="0.25">
      <c r="A1129" s="99" t="s">
        <v>781</v>
      </c>
      <c r="B1129" s="100" t="s">
        <v>39</v>
      </c>
      <c r="C1129" s="101">
        <v>2694.84</v>
      </c>
      <c r="D1129" s="101">
        <v>9.6999999999999993</v>
      </c>
      <c r="E1129" s="102">
        <v>0</v>
      </c>
    </row>
    <row r="1130" spans="1:5" ht="110.25" x14ac:dyDescent="0.25">
      <c r="A1130" s="99" t="s">
        <v>782</v>
      </c>
      <c r="B1130" s="100" t="s">
        <v>7</v>
      </c>
      <c r="C1130" s="101">
        <v>14954.52</v>
      </c>
      <c r="D1130" s="101">
        <v>6000</v>
      </c>
      <c r="E1130" s="102">
        <v>0</v>
      </c>
    </row>
    <row r="1131" spans="1:5" ht="63" x14ac:dyDescent="0.25">
      <c r="A1131" s="99" t="s">
        <v>414</v>
      </c>
      <c r="B1131" s="100" t="s">
        <v>33</v>
      </c>
      <c r="C1131" s="101">
        <v>9084.64</v>
      </c>
      <c r="D1131" s="101">
        <v>222.69</v>
      </c>
      <c r="E1131" s="102">
        <v>0</v>
      </c>
    </row>
    <row r="1132" spans="1:5" ht="126" x14ac:dyDescent="0.25">
      <c r="A1132" s="99" t="s">
        <v>415</v>
      </c>
      <c r="B1132" s="100" t="s">
        <v>79</v>
      </c>
      <c r="C1132" s="101">
        <v>60127.56</v>
      </c>
      <c r="D1132" s="101">
        <v>1152</v>
      </c>
      <c r="E1132" s="102">
        <v>0</v>
      </c>
    </row>
    <row r="1133" spans="1:5" ht="78.75" x14ac:dyDescent="0.25">
      <c r="A1133" s="99" t="s">
        <v>783</v>
      </c>
      <c r="B1133" s="100" t="s">
        <v>14</v>
      </c>
      <c r="C1133" s="101">
        <v>4605.83</v>
      </c>
      <c r="D1133" s="101">
        <v>1750</v>
      </c>
      <c r="E1133" s="102">
        <v>1</v>
      </c>
    </row>
    <row r="1134" spans="1:5" ht="47.25" x14ac:dyDescent="0.25">
      <c r="A1134" s="99" t="s">
        <v>328</v>
      </c>
      <c r="B1134" s="100" t="s">
        <v>5</v>
      </c>
      <c r="C1134" s="101">
        <v>334.96</v>
      </c>
      <c r="D1134" s="101">
        <v>1.82</v>
      </c>
      <c r="E1134" s="102">
        <v>1</v>
      </c>
    </row>
    <row r="1135" spans="1:5" ht="94.5" x14ac:dyDescent="0.25">
      <c r="A1135" s="99" t="s">
        <v>438</v>
      </c>
      <c r="B1135" s="100" t="s">
        <v>127</v>
      </c>
      <c r="C1135" s="101">
        <v>7559.22</v>
      </c>
      <c r="D1135" s="101">
        <v>30</v>
      </c>
      <c r="E1135" s="102">
        <v>1</v>
      </c>
    </row>
    <row r="1136" spans="1:5" ht="141.75" x14ac:dyDescent="0.25">
      <c r="A1136" s="99" t="s">
        <v>486</v>
      </c>
      <c r="B1136" s="100" t="s">
        <v>23</v>
      </c>
      <c r="C1136" s="101">
        <v>1370.44</v>
      </c>
      <c r="D1136" s="101">
        <v>2.1800000000000002</v>
      </c>
      <c r="E1136" s="102">
        <v>0</v>
      </c>
    </row>
    <row r="1137" spans="1:5" ht="31.5" x14ac:dyDescent="0.25">
      <c r="A1137" s="99" t="s">
        <v>489</v>
      </c>
      <c r="B1137" s="100" t="s">
        <v>9</v>
      </c>
      <c r="C1137" s="101">
        <v>4500.33</v>
      </c>
      <c r="D1137" s="101">
        <v>180.27</v>
      </c>
      <c r="E1137" s="102">
        <v>0</v>
      </c>
    </row>
    <row r="1138" spans="1:5" ht="31.5" x14ac:dyDescent="0.25">
      <c r="A1138" s="99" t="s">
        <v>489</v>
      </c>
      <c r="B1138" s="100" t="s">
        <v>576</v>
      </c>
      <c r="C1138" s="101">
        <v>3226.5</v>
      </c>
      <c r="D1138" s="101">
        <v>142.09</v>
      </c>
      <c r="E1138" s="102">
        <v>0</v>
      </c>
    </row>
    <row r="1139" spans="1:5" ht="141.75" x14ac:dyDescent="0.25">
      <c r="A1139" s="99" t="s">
        <v>784</v>
      </c>
      <c r="B1139" s="100" t="s">
        <v>33</v>
      </c>
      <c r="C1139" s="101">
        <v>46835.24</v>
      </c>
      <c r="D1139" s="101">
        <v>914.97</v>
      </c>
      <c r="E1139" s="102">
        <v>0</v>
      </c>
    </row>
    <row r="1140" spans="1:5" ht="110.25" x14ac:dyDescent="0.25">
      <c r="A1140" s="99" t="s">
        <v>775</v>
      </c>
      <c r="B1140" s="100" t="s">
        <v>7</v>
      </c>
      <c r="C1140" s="101">
        <v>3441.12</v>
      </c>
      <c r="D1140" s="101">
        <v>342.63</v>
      </c>
      <c r="E1140" s="102">
        <v>0</v>
      </c>
    </row>
    <row r="1141" spans="1:5" ht="31.5" x14ac:dyDescent="0.25">
      <c r="A1141" s="99" t="s">
        <v>248</v>
      </c>
      <c r="B1141" s="100" t="s">
        <v>67</v>
      </c>
      <c r="C1141" s="101">
        <v>10788.18</v>
      </c>
      <c r="D1141" s="101">
        <v>40.9</v>
      </c>
      <c r="E1141" s="102">
        <v>0</v>
      </c>
    </row>
    <row r="1142" spans="1:5" ht="31.5" x14ac:dyDescent="0.25">
      <c r="A1142" s="99" t="s">
        <v>248</v>
      </c>
      <c r="B1142" s="100" t="s">
        <v>7</v>
      </c>
      <c r="C1142" s="101">
        <v>962.97</v>
      </c>
      <c r="D1142" s="101">
        <v>165</v>
      </c>
      <c r="E1142" s="102">
        <v>0</v>
      </c>
    </row>
    <row r="1143" spans="1:5" ht="63" x14ac:dyDescent="0.25">
      <c r="A1143" s="99" t="s">
        <v>271</v>
      </c>
      <c r="B1143" s="100" t="s">
        <v>39</v>
      </c>
      <c r="C1143" s="101">
        <v>27.79</v>
      </c>
      <c r="D1143" s="101">
        <v>0.06</v>
      </c>
      <c r="E1143" s="102">
        <v>0</v>
      </c>
    </row>
    <row r="1144" spans="1:5" ht="47.25" x14ac:dyDescent="0.25">
      <c r="A1144" s="99" t="s">
        <v>785</v>
      </c>
      <c r="B1144" s="100" t="s">
        <v>669</v>
      </c>
      <c r="C1144" s="101">
        <v>767.53</v>
      </c>
      <c r="D1144" s="101">
        <v>19.07</v>
      </c>
      <c r="E1144" s="102">
        <v>1</v>
      </c>
    </row>
    <row r="1145" spans="1:5" ht="173.25" x14ac:dyDescent="0.25">
      <c r="A1145" s="99" t="s">
        <v>786</v>
      </c>
      <c r="B1145" s="100" t="s">
        <v>7</v>
      </c>
      <c r="C1145" s="101">
        <v>6413.7</v>
      </c>
      <c r="D1145" s="101">
        <v>1060.3699999999999</v>
      </c>
      <c r="E1145" s="102">
        <v>2514</v>
      </c>
    </row>
    <row r="1146" spans="1:5" ht="47.25" x14ac:dyDescent="0.25">
      <c r="A1146" s="99" t="s">
        <v>787</v>
      </c>
      <c r="B1146" s="100" t="s">
        <v>67</v>
      </c>
      <c r="C1146" s="101">
        <v>127.94</v>
      </c>
      <c r="D1146" s="101">
        <v>27.1</v>
      </c>
      <c r="E1146" s="102">
        <v>3</v>
      </c>
    </row>
    <row r="1147" spans="1:5" ht="78.75" x14ac:dyDescent="0.25">
      <c r="A1147" s="99" t="s">
        <v>374</v>
      </c>
      <c r="B1147" s="100" t="s">
        <v>7</v>
      </c>
      <c r="C1147" s="101">
        <v>9.9</v>
      </c>
      <c r="D1147" s="101">
        <v>0.1</v>
      </c>
      <c r="E1147" s="102">
        <v>1</v>
      </c>
    </row>
    <row r="1148" spans="1:5" ht="110.25" x14ac:dyDescent="0.25">
      <c r="A1148" s="99" t="s">
        <v>788</v>
      </c>
      <c r="B1148" s="100" t="s">
        <v>127</v>
      </c>
      <c r="C1148" s="101">
        <v>24281.81</v>
      </c>
      <c r="D1148" s="101">
        <v>4084.39</v>
      </c>
      <c r="E1148" s="102">
        <v>0</v>
      </c>
    </row>
    <row r="1149" spans="1:5" ht="94.5" x14ac:dyDescent="0.25">
      <c r="A1149" s="99" t="s">
        <v>789</v>
      </c>
      <c r="B1149" s="100" t="s">
        <v>14</v>
      </c>
      <c r="C1149" s="101">
        <v>51099.94</v>
      </c>
      <c r="D1149" s="101">
        <v>13298</v>
      </c>
      <c r="E1149" s="102">
        <v>0</v>
      </c>
    </row>
    <row r="1150" spans="1:5" ht="78.75" x14ac:dyDescent="0.25">
      <c r="A1150" s="99" t="s">
        <v>474</v>
      </c>
      <c r="B1150" s="100" t="s">
        <v>21</v>
      </c>
      <c r="C1150" s="101">
        <v>7936.21</v>
      </c>
      <c r="D1150" s="101">
        <v>215.98</v>
      </c>
      <c r="E1150" s="102">
        <v>0</v>
      </c>
    </row>
    <row r="1151" spans="1:5" ht="94.5" x14ac:dyDescent="0.25">
      <c r="A1151" s="99" t="s">
        <v>402</v>
      </c>
      <c r="B1151" s="100" t="s">
        <v>86</v>
      </c>
      <c r="C1151" s="101">
        <v>1286.58</v>
      </c>
      <c r="D1151" s="101">
        <v>13.29</v>
      </c>
      <c r="E1151" s="102">
        <v>0</v>
      </c>
    </row>
    <row r="1152" spans="1:5" ht="94.5" x14ac:dyDescent="0.25">
      <c r="A1152" s="99" t="s">
        <v>790</v>
      </c>
      <c r="B1152" s="100" t="s">
        <v>105</v>
      </c>
      <c r="C1152" s="101">
        <v>7819.55</v>
      </c>
      <c r="D1152" s="101">
        <v>1.99</v>
      </c>
      <c r="E1152" s="102">
        <v>315</v>
      </c>
    </row>
    <row r="1153" spans="1:5" ht="78.75" x14ac:dyDescent="0.25">
      <c r="A1153" s="99" t="s">
        <v>345</v>
      </c>
      <c r="B1153" s="100" t="s">
        <v>21</v>
      </c>
      <c r="C1153" s="101">
        <v>1480.77</v>
      </c>
      <c r="D1153" s="101">
        <v>3.52</v>
      </c>
      <c r="E1153" s="102">
        <v>2</v>
      </c>
    </row>
    <row r="1154" spans="1:5" ht="63" x14ac:dyDescent="0.25">
      <c r="A1154" s="99" t="s">
        <v>791</v>
      </c>
      <c r="B1154" s="100" t="s">
        <v>14</v>
      </c>
      <c r="C1154" s="101">
        <v>176.76</v>
      </c>
      <c r="D1154" s="101">
        <v>13</v>
      </c>
      <c r="E1154" s="102">
        <v>1</v>
      </c>
    </row>
    <row r="1155" spans="1:5" ht="31.5" x14ac:dyDescent="0.25">
      <c r="A1155" s="99" t="s">
        <v>792</v>
      </c>
      <c r="B1155" s="100" t="s">
        <v>21</v>
      </c>
      <c r="C1155" s="101">
        <v>1954.84</v>
      </c>
      <c r="D1155" s="101">
        <v>2.0699999999999998</v>
      </c>
      <c r="E1155" s="102">
        <v>16</v>
      </c>
    </row>
    <row r="1156" spans="1:5" ht="47.25" x14ac:dyDescent="0.25">
      <c r="A1156" s="99" t="s">
        <v>793</v>
      </c>
      <c r="B1156" s="100" t="s">
        <v>57</v>
      </c>
      <c r="C1156" s="101">
        <v>32870.68</v>
      </c>
      <c r="D1156" s="101">
        <v>634.20000000000005</v>
      </c>
      <c r="E1156" s="102">
        <v>1470</v>
      </c>
    </row>
    <row r="1157" spans="1:5" ht="31.5" x14ac:dyDescent="0.25">
      <c r="A1157" s="99" t="s">
        <v>321</v>
      </c>
      <c r="B1157" s="100" t="s">
        <v>127</v>
      </c>
      <c r="C1157" s="101">
        <v>852.02</v>
      </c>
      <c r="D1157" s="101">
        <v>2.48</v>
      </c>
      <c r="E1157" s="102">
        <v>0</v>
      </c>
    </row>
    <row r="1158" spans="1:5" ht="63" x14ac:dyDescent="0.25">
      <c r="A1158" s="99" t="s">
        <v>794</v>
      </c>
      <c r="B1158" s="100" t="s">
        <v>684</v>
      </c>
      <c r="C1158" s="101">
        <v>35750</v>
      </c>
      <c r="D1158" s="101">
        <v>121</v>
      </c>
      <c r="E1158" s="102">
        <v>0</v>
      </c>
    </row>
    <row r="1159" spans="1:5" ht="47.25" x14ac:dyDescent="0.25">
      <c r="A1159" s="99" t="s">
        <v>795</v>
      </c>
      <c r="B1159" s="100" t="s">
        <v>21</v>
      </c>
      <c r="C1159" s="101">
        <v>11461.42</v>
      </c>
      <c r="D1159" s="101">
        <v>209.5</v>
      </c>
      <c r="E1159" s="102">
        <v>1</v>
      </c>
    </row>
    <row r="1160" spans="1:5" ht="63" x14ac:dyDescent="0.25">
      <c r="A1160" s="99" t="s">
        <v>271</v>
      </c>
      <c r="B1160" s="100" t="s">
        <v>17</v>
      </c>
      <c r="C1160" s="101">
        <v>1458.63</v>
      </c>
      <c r="D1160" s="101">
        <v>8.24</v>
      </c>
      <c r="E1160" s="102">
        <v>0</v>
      </c>
    </row>
    <row r="1161" spans="1:5" ht="94.5" x14ac:dyDescent="0.25">
      <c r="A1161" s="99" t="s">
        <v>796</v>
      </c>
      <c r="B1161" s="100" t="s">
        <v>39</v>
      </c>
      <c r="C1161" s="101">
        <v>248695.69</v>
      </c>
      <c r="D1161" s="101">
        <v>46304.6</v>
      </c>
      <c r="E1161" s="102">
        <v>884</v>
      </c>
    </row>
    <row r="1162" spans="1:5" ht="63" x14ac:dyDescent="0.25">
      <c r="A1162" s="99" t="s">
        <v>797</v>
      </c>
      <c r="B1162" s="100" t="s">
        <v>21</v>
      </c>
      <c r="C1162" s="101">
        <v>5696.73</v>
      </c>
      <c r="D1162" s="101">
        <v>70.099999999999994</v>
      </c>
      <c r="E1162" s="102">
        <v>0</v>
      </c>
    </row>
    <row r="1163" spans="1:5" ht="47.25" x14ac:dyDescent="0.25">
      <c r="A1163" s="99" t="s">
        <v>417</v>
      </c>
      <c r="B1163" s="100" t="s">
        <v>39</v>
      </c>
      <c r="C1163" s="101">
        <v>6984.1</v>
      </c>
      <c r="D1163" s="101">
        <v>272</v>
      </c>
      <c r="E1163" s="102">
        <v>0</v>
      </c>
    </row>
    <row r="1164" spans="1:5" ht="31.5" x14ac:dyDescent="0.25">
      <c r="A1164" s="99" t="s">
        <v>798</v>
      </c>
      <c r="B1164" s="100" t="s">
        <v>669</v>
      </c>
      <c r="C1164" s="101">
        <v>2350.98</v>
      </c>
      <c r="D1164" s="101">
        <v>42</v>
      </c>
      <c r="E1164" s="102">
        <v>10</v>
      </c>
    </row>
    <row r="1165" spans="1:5" ht="47.25" x14ac:dyDescent="0.25">
      <c r="A1165" s="99" t="s">
        <v>799</v>
      </c>
      <c r="B1165" s="100" t="s">
        <v>45</v>
      </c>
      <c r="C1165" s="101">
        <v>1441.36</v>
      </c>
      <c r="D1165" s="101">
        <v>340</v>
      </c>
      <c r="E1165" s="102">
        <v>0</v>
      </c>
    </row>
    <row r="1166" spans="1:5" ht="63" x14ac:dyDescent="0.25">
      <c r="A1166" s="99" t="s">
        <v>800</v>
      </c>
      <c r="B1166" s="100" t="s">
        <v>34</v>
      </c>
      <c r="C1166" s="101">
        <v>220.54</v>
      </c>
      <c r="D1166" s="101">
        <v>29</v>
      </c>
      <c r="E1166" s="102">
        <v>0</v>
      </c>
    </row>
    <row r="1167" spans="1:5" ht="110.25" x14ac:dyDescent="0.25">
      <c r="A1167" s="99" t="s">
        <v>801</v>
      </c>
      <c r="B1167" s="100" t="s">
        <v>76</v>
      </c>
      <c r="C1167" s="101">
        <v>11700</v>
      </c>
      <c r="D1167" s="101">
        <v>14.25</v>
      </c>
      <c r="E1167" s="102">
        <v>90000</v>
      </c>
    </row>
    <row r="1168" spans="1:5" ht="47.25" x14ac:dyDescent="0.25">
      <c r="A1168" s="99" t="s">
        <v>802</v>
      </c>
      <c r="B1168" s="100" t="s">
        <v>7</v>
      </c>
      <c r="C1168" s="101">
        <v>136.66999999999999</v>
      </c>
      <c r="D1168" s="101">
        <v>1</v>
      </c>
      <c r="E1168" s="102">
        <v>4</v>
      </c>
    </row>
    <row r="1169" spans="1:5" ht="31.5" x14ac:dyDescent="0.25">
      <c r="A1169" s="99" t="s">
        <v>803</v>
      </c>
      <c r="B1169" s="100" t="s">
        <v>105</v>
      </c>
      <c r="C1169" s="101">
        <v>91.46</v>
      </c>
      <c r="D1169" s="101">
        <v>0.03</v>
      </c>
      <c r="E1169" s="102">
        <v>5</v>
      </c>
    </row>
    <row r="1170" spans="1:5" ht="47.25" x14ac:dyDescent="0.25">
      <c r="A1170" s="99" t="s">
        <v>804</v>
      </c>
      <c r="B1170" s="100" t="s">
        <v>34</v>
      </c>
      <c r="C1170" s="101">
        <v>2071.63</v>
      </c>
      <c r="D1170" s="101">
        <v>29.45</v>
      </c>
      <c r="E1170" s="102">
        <v>0</v>
      </c>
    </row>
    <row r="1171" spans="1:5" ht="47.25" x14ac:dyDescent="0.25">
      <c r="A1171" s="99" t="s">
        <v>804</v>
      </c>
      <c r="B1171" s="100" t="s">
        <v>7</v>
      </c>
      <c r="C1171" s="101">
        <v>44897.4</v>
      </c>
      <c r="D1171" s="101">
        <v>645.5</v>
      </c>
      <c r="E1171" s="102">
        <v>0</v>
      </c>
    </row>
    <row r="1172" spans="1:5" ht="110.25" x14ac:dyDescent="0.25">
      <c r="A1172" s="99" t="s">
        <v>805</v>
      </c>
      <c r="B1172" s="100" t="s">
        <v>57</v>
      </c>
      <c r="C1172" s="101">
        <v>6318.22</v>
      </c>
      <c r="D1172" s="101">
        <v>1192.82</v>
      </c>
      <c r="E1172" s="102">
        <v>0</v>
      </c>
    </row>
    <row r="1173" spans="1:5" ht="15.75" x14ac:dyDescent="0.25">
      <c r="A1173" s="99" t="s">
        <v>608</v>
      </c>
      <c r="B1173" s="100" t="s">
        <v>7</v>
      </c>
      <c r="C1173" s="101">
        <v>24192</v>
      </c>
      <c r="D1173" s="101">
        <v>873</v>
      </c>
      <c r="E1173" s="102">
        <v>10080</v>
      </c>
    </row>
    <row r="1174" spans="1:5" ht="63" x14ac:dyDescent="0.25">
      <c r="A1174" s="99" t="s">
        <v>806</v>
      </c>
      <c r="B1174" s="100" t="s">
        <v>48</v>
      </c>
      <c r="C1174" s="101">
        <v>2558.14</v>
      </c>
      <c r="D1174" s="101">
        <v>215.84</v>
      </c>
      <c r="E1174" s="102">
        <v>8</v>
      </c>
    </row>
    <row r="1175" spans="1:5" ht="31.5" x14ac:dyDescent="0.25">
      <c r="A1175" s="99" t="s">
        <v>807</v>
      </c>
      <c r="B1175" s="100" t="s">
        <v>57</v>
      </c>
      <c r="C1175" s="101">
        <v>26528.67</v>
      </c>
      <c r="D1175" s="101">
        <v>1588</v>
      </c>
      <c r="E1175" s="102">
        <v>9</v>
      </c>
    </row>
    <row r="1176" spans="1:5" ht="15.75" x14ac:dyDescent="0.25">
      <c r="A1176" s="99" t="s">
        <v>479</v>
      </c>
      <c r="B1176" s="100" t="s">
        <v>47</v>
      </c>
      <c r="C1176" s="101">
        <v>3025.06</v>
      </c>
      <c r="D1176" s="101">
        <v>31.68</v>
      </c>
      <c r="E1176" s="102">
        <v>0</v>
      </c>
    </row>
    <row r="1177" spans="1:5" ht="63" x14ac:dyDescent="0.25">
      <c r="A1177" s="99" t="s">
        <v>808</v>
      </c>
      <c r="B1177" s="100" t="s">
        <v>21</v>
      </c>
      <c r="C1177" s="101">
        <v>182.73</v>
      </c>
      <c r="D1177" s="101">
        <v>1.88</v>
      </c>
      <c r="E1177" s="102">
        <v>0</v>
      </c>
    </row>
    <row r="1178" spans="1:5" ht="31.5" x14ac:dyDescent="0.25">
      <c r="A1178" s="99" t="s">
        <v>809</v>
      </c>
      <c r="B1178" s="100" t="s">
        <v>7</v>
      </c>
      <c r="C1178" s="101">
        <v>9031.1</v>
      </c>
      <c r="D1178" s="101">
        <v>868.8</v>
      </c>
      <c r="E1178" s="102">
        <v>0</v>
      </c>
    </row>
    <row r="1179" spans="1:5" ht="63" x14ac:dyDescent="0.25">
      <c r="A1179" s="99" t="s">
        <v>810</v>
      </c>
      <c r="B1179" s="100" t="s">
        <v>98</v>
      </c>
      <c r="C1179" s="101">
        <v>38807.730000000003</v>
      </c>
      <c r="D1179" s="101">
        <v>840</v>
      </c>
      <c r="E1179" s="102">
        <v>1</v>
      </c>
    </row>
    <row r="1180" spans="1:5" ht="94.5" x14ac:dyDescent="0.25">
      <c r="A1180" s="99" t="s">
        <v>138</v>
      </c>
      <c r="B1180" s="100" t="s">
        <v>98</v>
      </c>
      <c r="C1180" s="101">
        <v>30100</v>
      </c>
      <c r="D1180" s="101">
        <v>1979.46</v>
      </c>
      <c r="E1180" s="102">
        <v>0</v>
      </c>
    </row>
    <row r="1181" spans="1:5" ht="78.75" x14ac:dyDescent="0.25">
      <c r="A1181" s="99" t="s">
        <v>811</v>
      </c>
      <c r="B1181" s="100" t="s">
        <v>98</v>
      </c>
      <c r="C1181" s="101">
        <v>52854.18</v>
      </c>
      <c r="D1181" s="101">
        <v>2480.92</v>
      </c>
      <c r="E1181" s="102">
        <v>0</v>
      </c>
    </row>
    <row r="1182" spans="1:5" ht="31.5" x14ac:dyDescent="0.25">
      <c r="A1182" s="99" t="s">
        <v>812</v>
      </c>
      <c r="B1182" s="100" t="s">
        <v>21</v>
      </c>
      <c r="C1182" s="101">
        <v>3724.01</v>
      </c>
      <c r="D1182" s="101">
        <v>2.4</v>
      </c>
      <c r="E1182" s="102">
        <v>0</v>
      </c>
    </row>
    <row r="1183" spans="1:5" ht="110.25" x14ac:dyDescent="0.25">
      <c r="A1183" s="99" t="s">
        <v>813</v>
      </c>
      <c r="B1183" s="100" t="s">
        <v>7</v>
      </c>
      <c r="C1183" s="101">
        <v>606400</v>
      </c>
      <c r="D1183" s="101">
        <v>600000</v>
      </c>
      <c r="E1183" s="102">
        <v>0</v>
      </c>
    </row>
    <row r="1184" spans="1:5" ht="63" x14ac:dyDescent="0.25">
      <c r="A1184" s="99" t="s">
        <v>814</v>
      </c>
      <c r="B1184" s="100" t="s">
        <v>67</v>
      </c>
      <c r="C1184" s="101">
        <v>4098.1400000000003</v>
      </c>
      <c r="D1184" s="101">
        <v>2476.3200000000002</v>
      </c>
      <c r="E1184" s="102">
        <v>0</v>
      </c>
    </row>
    <row r="1185" spans="1:5" ht="31.5" x14ac:dyDescent="0.25">
      <c r="A1185" s="99" t="s">
        <v>434</v>
      </c>
      <c r="B1185" s="100" t="s">
        <v>76</v>
      </c>
      <c r="C1185" s="101">
        <v>26.34</v>
      </c>
      <c r="D1185" s="101">
        <v>0.02</v>
      </c>
      <c r="E1185" s="102">
        <v>0</v>
      </c>
    </row>
    <row r="1186" spans="1:5" ht="94.5" x14ac:dyDescent="0.25">
      <c r="A1186" s="99" t="s">
        <v>815</v>
      </c>
      <c r="B1186" s="100" t="s">
        <v>17</v>
      </c>
      <c r="C1186" s="101">
        <v>2741.81</v>
      </c>
      <c r="D1186" s="101">
        <v>0.6</v>
      </c>
      <c r="E1186" s="102">
        <v>0</v>
      </c>
    </row>
    <row r="1187" spans="1:5" ht="47.25" x14ac:dyDescent="0.25">
      <c r="A1187" s="99" t="s">
        <v>435</v>
      </c>
      <c r="B1187" s="100" t="s">
        <v>128</v>
      </c>
      <c r="C1187" s="101">
        <v>865.32</v>
      </c>
      <c r="D1187" s="101">
        <v>288</v>
      </c>
      <c r="E1187" s="102">
        <v>0</v>
      </c>
    </row>
    <row r="1188" spans="1:5" ht="126" x14ac:dyDescent="0.25">
      <c r="A1188" s="99" t="s">
        <v>415</v>
      </c>
      <c r="B1188" s="100" t="s">
        <v>127</v>
      </c>
      <c r="C1188" s="101">
        <v>9723.31</v>
      </c>
      <c r="D1188" s="101">
        <v>533.85</v>
      </c>
      <c r="E1188" s="102">
        <v>0</v>
      </c>
    </row>
    <row r="1189" spans="1:5" ht="47.25" x14ac:dyDescent="0.25">
      <c r="A1189" s="99" t="s">
        <v>816</v>
      </c>
      <c r="B1189" s="100" t="s">
        <v>57</v>
      </c>
      <c r="C1189" s="101">
        <v>50555.92</v>
      </c>
      <c r="D1189" s="101">
        <v>1485.96</v>
      </c>
      <c r="E1189" s="102">
        <v>0</v>
      </c>
    </row>
    <row r="1190" spans="1:5" ht="47.25" x14ac:dyDescent="0.25">
      <c r="A1190" s="99" t="s">
        <v>435</v>
      </c>
      <c r="B1190" s="100" t="s">
        <v>7</v>
      </c>
      <c r="C1190" s="101">
        <v>15349.63</v>
      </c>
      <c r="D1190" s="101">
        <v>3391.5</v>
      </c>
      <c r="E1190" s="102">
        <v>0</v>
      </c>
    </row>
    <row r="1191" spans="1:5" ht="47.25" x14ac:dyDescent="0.25">
      <c r="A1191" s="99" t="s">
        <v>435</v>
      </c>
      <c r="B1191" s="100" t="s">
        <v>14</v>
      </c>
      <c r="C1191" s="101">
        <v>484.12</v>
      </c>
      <c r="D1191" s="101">
        <v>118.1</v>
      </c>
      <c r="E1191" s="102">
        <v>0</v>
      </c>
    </row>
    <row r="1192" spans="1:5" ht="126" x14ac:dyDescent="0.25">
      <c r="A1192" s="99" t="s">
        <v>415</v>
      </c>
      <c r="B1192" s="100" t="s">
        <v>21</v>
      </c>
      <c r="C1192" s="101">
        <v>165.46</v>
      </c>
      <c r="D1192" s="101">
        <v>5.2</v>
      </c>
      <c r="E1192" s="102">
        <v>0</v>
      </c>
    </row>
    <row r="1193" spans="1:5" ht="94.5" x14ac:dyDescent="0.25">
      <c r="A1193" s="99" t="s">
        <v>402</v>
      </c>
      <c r="B1193" s="100" t="s">
        <v>48</v>
      </c>
      <c r="C1193" s="101">
        <v>10076.200000000001</v>
      </c>
      <c r="D1193" s="101">
        <v>354.82</v>
      </c>
      <c r="E1193" s="102">
        <v>0</v>
      </c>
    </row>
    <row r="1194" spans="1:5" ht="94.5" x14ac:dyDescent="0.25">
      <c r="A1194" s="99" t="s">
        <v>817</v>
      </c>
      <c r="B1194" s="100" t="s">
        <v>109</v>
      </c>
      <c r="C1194" s="101">
        <v>251.75</v>
      </c>
      <c r="D1194" s="101">
        <v>0.38</v>
      </c>
      <c r="E1194" s="102">
        <v>96</v>
      </c>
    </row>
    <row r="1195" spans="1:5" ht="94.5" x14ac:dyDescent="0.25">
      <c r="A1195" s="99" t="s">
        <v>334</v>
      </c>
      <c r="B1195" s="100" t="s">
        <v>76</v>
      </c>
      <c r="C1195" s="101">
        <v>189.49</v>
      </c>
      <c r="D1195" s="101">
        <v>18.899999999999999</v>
      </c>
      <c r="E1195" s="102">
        <v>35</v>
      </c>
    </row>
    <row r="1196" spans="1:5" ht="94.5" x14ac:dyDescent="0.25">
      <c r="A1196" s="99" t="s">
        <v>334</v>
      </c>
      <c r="B1196" s="100" t="s">
        <v>39</v>
      </c>
      <c r="C1196" s="101">
        <v>2902.08</v>
      </c>
      <c r="D1196" s="101">
        <v>142</v>
      </c>
      <c r="E1196" s="102">
        <v>2</v>
      </c>
    </row>
    <row r="1197" spans="1:5" ht="94.5" x14ac:dyDescent="0.25">
      <c r="A1197" s="99" t="s">
        <v>334</v>
      </c>
      <c r="B1197" s="100" t="s">
        <v>33</v>
      </c>
      <c r="C1197" s="101">
        <v>183.77</v>
      </c>
      <c r="D1197" s="101">
        <v>16.170000000000002</v>
      </c>
      <c r="E1197" s="102">
        <v>30</v>
      </c>
    </row>
    <row r="1198" spans="1:5" ht="31.5" x14ac:dyDescent="0.25">
      <c r="A1198" s="99" t="s">
        <v>818</v>
      </c>
      <c r="B1198" s="100" t="s">
        <v>17</v>
      </c>
      <c r="C1198" s="101">
        <v>338.83</v>
      </c>
      <c r="D1198" s="101">
        <v>0.92</v>
      </c>
      <c r="E1198" s="102">
        <v>0</v>
      </c>
    </row>
    <row r="1199" spans="1:5" ht="15.75" x14ac:dyDescent="0.25">
      <c r="A1199" s="99" t="s">
        <v>370</v>
      </c>
      <c r="B1199" s="100" t="s">
        <v>62</v>
      </c>
      <c r="C1199" s="101">
        <v>967.96</v>
      </c>
      <c r="D1199" s="101">
        <v>1.96</v>
      </c>
      <c r="E1199" s="102">
        <v>8</v>
      </c>
    </row>
    <row r="1200" spans="1:5" ht="31.5" x14ac:dyDescent="0.25">
      <c r="A1200" s="99" t="s">
        <v>819</v>
      </c>
      <c r="B1200" s="100" t="s">
        <v>7</v>
      </c>
      <c r="C1200" s="101">
        <v>816816.27</v>
      </c>
      <c r="D1200" s="101">
        <v>32932.839999999997</v>
      </c>
      <c r="E1200" s="102">
        <v>73476</v>
      </c>
    </row>
    <row r="1201" spans="1:5" ht="94.5" x14ac:dyDescent="0.25">
      <c r="A1201" s="99" t="s">
        <v>820</v>
      </c>
      <c r="B1201" s="100" t="s">
        <v>576</v>
      </c>
      <c r="C1201" s="101">
        <v>903.5</v>
      </c>
      <c r="D1201" s="101">
        <v>17.16</v>
      </c>
      <c r="E1201" s="102">
        <v>0</v>
      </c>
    </row>
    <row r="1202" spans="1:5" ht="31.5" x14ac:dyDescent="0.25">
      <c r="A1202" s="99" t="s">
        <v>252</v>
      </c>
      <c r="B1202" s="100" t="s">
        <v>62</v>
      </c>
      <c r="C1202" s="101">
        <v>1308.3599999999999</v>
      </c>
      <c r="D1202" s="101">
        <v>5.99</v>
      </c>
      <c r="E1202" s="102">
        <v>0</v>
      </c>
    </row>
    <row r="1203" spans="1:5" ht="47.25" x14ac:dyDescent="0.25">
      <c r="A1203" s="99" t="s">
        <v>821</v>
      </c>
      <c r="B1203" s="100" t="s">
        <v>76</v>
      </c>
      <c r="C1203" s="101">
        <v>567.25</v>
      </c>
      <c r="D1203" s="101">
        <v>1.94</v>
      </c>
      <c r="E1203" s="102">
        <v>0</v>
      </c>
    </row>
    <row r="1204" spans="1:5" ht="110.25" x14ac:dyDescent="0.25">
      <c r="A1204" s="99" t="s">
        <v>822</v>
      </c>
      <c r="B1204" s="100" t="s">
        <v>21</v>
      </c>
      <c r="C1204" s="101">
        <v>18194.23</v>
      </c>
      <c r="D1204" s="101">
        <v>105.93</v>
      </c>
      <c r="E1204" s="102">
        <v>0</v>
      </c>
    </row>
    <row r="1205" spans="1:5" ht="47.25" x14ac:dyDescent="0.25">
      <c r="A1205" s="99" t="s">
        <v>823</v>
      </c>
      <c r="B1205" s="100" t="s">
        <v>7</v>
      </c>
      <c r="C1205" s="101">
        <v>396005.15</v>
      </c>
      <c r="D1205" s="101">
        <v>83431.16</v>
      </c>
      <c r="E1205" s="102">
        <v>48282</v>
      </c>
    </row>
    <row r="1206" spans="1:5" ht="31.5" x14ac:dyDescent="0.25">
      <c r="A1206" s="99" t="s">
        <v>824</v>
      </c>
      <c r="B1206" s="100" t="s">
        <v>7</v>
      </c>
      <c r="C1206" s="101">
        <v>81267.429999999993</v>
      </c>
      <c r="D1206" s="101">
        <v>8402.2199999999993</v>
      </c>
      <c r="E1206" s="102">
        <v>13030</v>
      </c>
    </row>
    <row r="1207" spans="1:5" ht="141.75" x14ac:dyDescent="0.25">
      <c r="A1207" s="99" t="s">
        <v>160</v>
      </c>
      <c r="B1207" s="100" t="s">
        <v>109</v>
      </c>
      <c r="C1207" s="101">
        <v>1.05</v>
      </c>
      <c r="D1207" s="101">
        <v>0</v>
      </c>
      <c r="E1207" s="102">
        <v>0</v>
      </c>
    </row>
    <row r="1208" spans="1:5" ht="63" x14ac:dyDescent="0.25">
      <c r="A1208" s="99" t="s">
        <v>825</v>
      </c>
      <c r="B1208" s="100" t="s">
        <v>7</v>
      </c>
      <c r="C1208" s="101">
        <v>56450.77</v>
      </c>
      <c r="D1208" s="101">
        <v>20260</v>
      </c>
      <c r="E1208" s="102">
        <v>5</v>
      </c>
    </row>
    <row r="1209" spans="1:5" ht="31.5" x14ac:dyDescent="0.25">
      <c r="A1209" s="99" t="s">
        <v>826</v>
      </c>
      <c r="B1209" s="100" t="s">
        <v>7</v>
      </c>
      <c r="C1209" s="101">
        <v>1255431.6299999999</v>
      </c>
      <c r="D1209" s="101">
        <v>451875</v>
      </c>
      <c r="E1209" s="102">
        <v>9</v>
      </c>
    </row>
    <row r="1210" spans="1:5" ht="110.25" x14ac:dyDescent="0.25">
      <c r="A1210" s="99" t="s">
        <v>603</v>
      </c>
      <c r="B1210" s="100" t="s">
        <v>98</v>
      </c>
      <c r="C1210" s="101">
        <v>231.63</v>
      </c>
      <c r="D1210" s="101">
        <v>0.32</v>
      </c>
      <c r="E1210" s="102">
        <v>0</v>
      </c>
    </row>
    <row r="1211" spans="1:5" ht="110.25" x14ac:dyDescent="0.25">
      <c r="A1211" s="99" t="s">
        <v>603</v>
      </c>
      <c r="B1211" s="100" t="s">
        <v>7</v>
      </c>
      <c r="C1211" s="101">
        <v>72.239999999999995</v>
      </c>
      <c r="D1211" s="101">
        <v>0.44</v>
      </c>
      <c r="E1211" s="102">
        <v>0</v>
      </c>
    </row>
    <row r="1212" spans="1:5" ht="63" x14ac:dyDescent="0.25">
      <c r="A1212" s="99" t="s">
        <v>827</v>
      </c>
      <c r="B1212" s="100" t="s">
        <v>127</v>
      </c>
      <c r="C1212" s="101">
        <v>422.63</v>
      </c>
      <c r="D1212" s="101">
        <v>17.86</v>
      </c>
      <c r="E1212" s="102">
        <v>0</v>
      </c>
    </row>
    <row r="1213" spans="1:5" ht="47.25" x14ac:dyDescent="0.25">
      <c r="A1213" s="99" t="s">
        <v>223</v>
      </c>
      <c r="B1213" s="100" t="s">
        <v>30</v>
      </c>
      <c r="C1213" s="101">
        <v>297.20999999999998</v>
      </c>
      <c r="D1213" s="101">
        <v>0.62</v>
      </c>
      <c r="E1213" s="102">
        <v>0</v>
      </c>
    </row>
    <row r="1214" spans="1:5" ht="78.75" x14ac:dyDescent="0.25">
      <c r="A1214" s="99" t="s">
        <v>602</v>
      </c>
      <c r="B1214" s="100" t="s">
        <v>48</v>
      </c>
      <c r="C1214" s="101">
        <v>10444.620000000001</v>
      </c>
      <c r="D1214" s="101">
        <v>1259.1199999999999</v>
      </c>
      <c r="E1214" s="102">
        <v>0</v>
      </c>
    </row>
    <row r="1215" spans="1:5" ht="63" x14ac:dyDescent="0.25">
      <c r="A1215" s="99" t="s">
        <v>206</v>
      </c>
      <c r="B1215" s="100" t="s">
        <v>7</v>
      </c>
      <c r="C1215" s="101">
        <v>72.540000000000006</v>
      </c>
      <c r="D1215" s="101">
        <v>2.69</v>
      </c>
      <c r="E1215" s="102">
        <v>0</v>
      </c>
    </row>
    <row r="1216" spans="1:5" ht="31.5" x14ac:dyDescent="0.25">
      <c r="A1216" s="99" t="s">
        <v>54</v>
      </c>
      <c r="B1216" s="100" t="s">
        <v>19</v>
      </c>
      <c r="C1216" s="101">
        <v>21.8</v>
      </c>
      <c r="D1216" s="101">
        <v>0.25</v>
      </c>
      <c r="E1216" s="102">
        <v>0</v>
      </c>
    </row>
    <row r="1217" spans="1:5" ht="110.25" x14ac:dyDescent="0.25">
      <c r="A1217" s="99" t="s">
        <v>32</v>
      </c>
      <c r="B1217" s="100" t="s">
        <v>17</v>
      </c>
      <c r="C1217" s="101">
        <v>1648.41</v>
      </c>
      <c r="D1217" s="101">
        <v>18.82</v>
      </c>
      <c r="E1217" s="102">
        <v>0</v>
      </c>
    </row>
    <row r="1218" spans="1:5" ht="78.75" x14ac:dyDescent="0.25">
      <c r="A1218" s="99" t="s">
        <v>828</v>
      </c>
      <c r="B1218" s="100" t="s">
        <v>103</v>
      </c>
      <c r="C1218" s="101">
        <v>33650.050000000003</v>
      </c>
      <c r="D1218" s="101">
        <v>35282.74</v>
      </c>
      <c r="E1218" s="102">
        <v>0</v>
      </c>
    </row>
    <row r="1219" spans="1:5" ht="63" x14ac:dyDescent="0.25">
      <c r="A1219" s="99" t="s">
        <v>613</v>
      </c>
      <c r="B1219" s="100" t="s">
        <v>669</v>
      </c>
      <c r="C1219" s="101">
        <v>3616.89</v>
      </c>
      <c r="D1219" s="101">
        <v>1221.73</v>
      </c>
      <c r="E1219" s="102">
        <v>268.8</v>
      </c>
    </row>
    <row r="1220" spans="1:5" ht="78.75" x14ac:dyDescent="0.25">
      <c r="A1220" s="99" t="s">
        <v>829</v>
      </c>
      <c r="B1220" s="100" t="s">
        <v>830</v>
      </c>
      <c r="C1220" s="101">
        <v>159.22999999999999</v>
      </c>
      <c r="D1220" s="101">
        <v>35.53</v>
      </c>
      <c r="E1220" s="102">
        <v>9.6</v>
      </c>
    </row>
    <row r="1221" spans="1:5" ht="47.25" x14ac:dyDescent="0.25">
      <c r="A1221" s="99" t="s">
        <v>831</v>
      </c>
      <c r="B1221" s="100" t="s">
        <v>57</v>
      </c>
      <c r="C1221" s="101">
        <v>16064.86</v>
      </c>
      <c r="D1221" s="101">
        <v>404.97</v>
      </c>
      <c r="E1221" s="102">
        <v>0</v>
      </c>
    </row>
    <row r="1222" spans="1:5" ht="63" x14ac:dyDescent="0.25">
      <c r="A1222" s="99" t="s">
        <v>459</v>
      </c>
      <c r="B1222" s="100" t="s">
        <v>127</v>
      </c>
      <c r="C1222" s="101">
        <v>1028.8</v>
      </c>
      <c r="D1222" s="101">
        <v>1.33</v>
      </c>
      <c r="E1222" s="102">
        <v>0</v>
      </c>
    </row>
    <row r="1223" spans="1:5" ht="47.25" x14ac:dyDescent="0.25">
      <c r="A1223" s="99" t="s">
        <v>625</v>
      </c>
      <c r="B1223" s="100" t="s">
        <v>109</v>
      </c>
      <c r="C1223" s="101">
        <v>2738.4</v>
      </c>
      <c r="D1223" s="101">
        <v>50</v>
      </c>
      <c r="E1223" s="102">
        <v>0</v>
      </c>
    </row>
    <row r="1224" spans="1:5" ht="141.75" x14ac:dyDescent="0.25">
      <c r="A1224" s="99" t="s">
        <v>832</v>
      </c>
      <c r="B1224" s="100" t="s">
        <v>67</v>
      </c>
      <c r="C1224" s="101">
        <v>148.09</v>
      </c>
      <c r="D1224" s="101">
        <v>0.27</v>
      </c>
      <c r="E1224" s="102">
        <v>0</v>
      </c>
    </row>
    <row r="1225" spans="1:5" ht="47.25" x14ac:dyDescent="0.25">
      <c r="A1225" s="99" t="s">
        <v>346</v>
      </c>
      <c r="B1225" s="100" t="s">
        <v>76</v>
      </c>
      <c r="C1225" s="101">
        <v>3326.81</v>
      </c>
      <c r="D1225" s="101">
        <v>214.7</v>
      </c>
      <c r="E1225" s="102">
        <v>789</v>
      </c>
    </row>
    <row r="1226" spans="1:5" ht="31.5" x14ac:dyDescent="0.25">
      <c r="A1226" s="99" t="s">
        <v>370</v>
      </c>
      <c r="B1226" s="100" t="s">
        <v>103</v>
      </c>
      <c r="C1226" s="101">
        <v>4148.7299999999996</v>
      </c>
      <c r="D1226" s="101">
        <v>2.4900000000000002</v>
      </c>
      <c r="E1226" s="102">
        <v>6</v>
      </c>
    </row>
    <row r="1227" spans="1:5" ht="141.75" x14ac:dyDescent="0.25">
      <c r="A1227" s="99" t="s">
        <v>833</v>
      </c>
      <c r="B1227" s="100" t="s">
        <v>23</v>
      </c>
      <c r="C1227" s="101">
        <v>3661.02</v>
      </c>
      <c r="D1227" s="101">
        <v>111.5</v>
      </c>
      <c r="E1227" s="102">
        <v>1</v>
      </c>
    </row>
    <row r="1228" spans="1:5" ht="63" x14ac:dyDescent="0.25">
      <c r="A1228" s="99" t="s">
        <v>633</v>
      </c>
      <c r="B1228" s="100" t="s">
        <v>14</v>
      </c>
      <c r="C1228" s="101">
        <v>283.83999999999997</v>
      </c>
      <c r="D1228" s="101">
        <v>22.06</v>
      </c>
      <c r="E1228" s="102">
        <v>1012</v>
      </c>
    </row>
    <row r="1229" spans="1:5" ht="63" x14ac:dyDescent="0.25">
      <c r="A1229" s="99" t="s">
        <v>491</v>
      </c>
      <c r="B1229" s="100" t="s">
        <v>34</v>
      </c>
      <c r="C1229" s="101">
        <v>90.35</v>
      </c>
      <c r="D1229" s="101">
        <v>0.4</v>
      </c>
      <c r="E1229" s="102">
        <v>2</v>
      </c>
    </row>
    <row r="1230" spans="1:5" ht="157.5" x14ac:dyDescent="0.25">
      <c r="A1230" s="99" t="s">
        <v>834</v>
      </c>
      <c r="B1230" s="100" t="s">
        <v>39</v>
      </c>
      <c r="C1230" s="101">
        <v>1299820.52</v>
      </c>
      <c r="D1230" s="101">
        <v>563.27</v>
      </c>
      <c r="E1230" s="102">
        <v>0</v>
      </c>
    </row>
    <row r="1231" spans="1:5" ht="47.25" x14ac:dyDescent="0.25">
      <c r="A1231" s="99" t="s">
        <v>293</v>
      </c>
      <c r="B1231" s="100" t="s">
        <v>127</v>
      </c>
      <c r="C1231" s="101">
        <v>647.41999999999996</v>
      </c>
      <c r="D1231" s="101">
        <v>19.86</v>
      </c>
      <c r="E1231" s="102">
        <v>0</v>
      </c>
    </row>
    <row r="1232" spans="1:5" ht="63" x14ac:dyDescent="0.25">
      <c r="A1232" s="99" t="s">
        <v>672</v>
      </c>
      <c r="B1232" s="100" t="s">
        <v>39</v>
      </c>
      <c r="C1232" s="101">
        <v>1.26</v>
      </c>
      <c r="D1232" s="101">
        <v>0.01</v>
      </c>
      <c r="E1232" s="102">
        <v>0</v>
      </c>
    </row>
    <row r="1233" spans="1:5" ht="63" x14ac:dyDescent="0.25">
      <c r="A1233" s="99" t="s">
        <v>274</v>
      </c>
      <c r="B1233" s="100" t="s">
        <v>21</v>
      </c>
      <c r="C1233" s="101">
        <v>94.53</v>
      </c>
      <c r="D1233" s="101">
        <v>0.64</v>
      </c>
      <c r="E1233" s="102">
        <v>0</v>
      </c>
    </row>
    <row r="1234" spans="1:5" ht="31.5" x14ac:dyDescent="0.25">
      <c r="A1234" s="99" t="s">
        <v>208</v>
      </c>
      <c r="B1234" s="100" t="s">
        <v>19</v>
      </c>
      <c r="C1234" s="101">
        <v>105.44</v>
      </c>
      <c r="D1234" s="101">
        <v>26.72</v>
      </c>
      <c r="E1234" s="102">
        <v>0</v>
      </c>
    </row>
    <row r="1235" spans="1:5" ht="47.25" x14ac:dyDescent="0.25">
      <c r="A1235" s="99" t="s">
        <v>589</v>
      </c>
      <c r="B1235" s="100" t="s">
        <v>21</v>
      </c>
      <c r="C1235" s="101">
        <v>14943.05</v>
      </c>
      <c r="D1235" s="101">
        <v>32.340000000000003</v>
      </c>
      <c r="E1235" s="102">
        <v>0</v>
      </c>
    </row>
    <row r="1236" spans="1:5" ht="78.75" x14ac:dyDescent="0.25">
      <c r="A1236" s="99" t="s">
        <v>835</v>
      </c>
      <c r="B1236" s="100" t="s">
        <v>39</v>
      </c>
      <c r="C1236" s="101">
        <v>29.97</v>
      </c>
      <c r="D1236" s="101">
        <v>0.92</v>
      </c>
      <c r="E1236" s="102">
        <v>0</v>
      </c>
    </row>
    <row r="1237" spans="1:5" ht="63" x14ac:dyDescent="0.25">
      <c r="A1237" s="99" t="s">
        <v>168</v>
      </c>
      <c r="B1237" s="100" t="s">
        <v>76</v>
      </c>
      <c r="C1237" s="101">
        <v>0.97</v>
      </c>
      <c r="D1237" s="101">
        <v>0.01</v>
      </c>
      <c r="E1237" s="102">
        <v>0</v>
      </c>
    </row>
    <row r="1238" spans="1:5" ht="47.25" x14ac:dyDescent="0.25">
      <c r="A1238" s="99" t="s">
        <v>639</v>
      </c>
      <c r="B1238" s="100" t="s">
        <v>17</v>
      </c>
      <c r="C1238" s="101">
        <v>198181.39</v>
      </c>
      <c r="D1238" s="101">
        <v>232592.4</v>
      </c>
      <c r="E1238" s="102">
        <v>0</v>
      </c>
    </row>
    <row r="1239" spans="1:5" ht="126" x14ac:dyDescent="0.25">
      <c r="A1239" s="99" t="s">
        <v>836</v>
      </c>
      <c r="B1239" s="100" t="s">
        <v>57</v>
      </c>
      <c r="C1239" s="101">
        <v>34950.129999999997</v>
      </c>
      <c r="D1239" s="101">
        <v>1818.5</v>
      </c>
      <c r="E1239" s="102">
        <v>426.48</v>
      </c>
    </row>
    <row r="1240" spans="1:5" ht="141.75" x14ac:dyDescent="0.25">
      <c r="A1240" s="99" t="s">
        <v>837</v>
      </c>
      <c r="B1240" s="100" t="s">
        <v>57</v>
      </c>
      <c r="C1240" s="101">
        <v>3978.09</v>
      </c>
      <c r="D1240" s="101">
        <v>2035.15</v>
      </c>
      <c r="E1240" s="102">
        <v>1288.5</v>
      </c>
    </row>
    <row r="1241" spans="1:5" ht="78.75" x14ac:dyDescent="0.25">
      <c r="A1241" s="99" t="s">
        <v>838</v>
      </c>
      <c r="B1241" s="100" t="s">
        <v>17</v>
      </c>
      <c r="C1241" s="101">
        <v>11445.03</v>
      </c>
      <c r="D1241" s="101">
        <v>2000</v>
      </c>
      <c r="E1241" s="102">
        <v>0</v>
      </c>
    </row>
    <row r="1242" spans="1:5" ht="47.25" x14ac:dyDescent="0.25">
      <c r="A1242" s="99" t="s">
        <v>444</v>
      </c>
      <c r="B1242" s="100" t="s">
        <v>86</v>
      </c>
      <c r="C1242" s="101">
        <v>26130</v>
      </c>
      <c r="D1242" s="101">
        <v>30.48</v>
      </c>
      <c r="E1242" s="102">
        <v>130000</v>
      </c>
    </row>
    <row r="1243" spans="1:5" ht="94.5" x14ac:dyDescent="0.25">
      <c r="A1243" s="99" t="s">
        <v>839</v>
      </c>
      <c r="B1243" s="100" t="s">
        <v>21</v>
      </c>
      <c r="C1243" s="101">
        <v>467.49</v>
      </c>
      <c r="D1243" s="101">
        <v>2.36</v>
      </c>
      <c r="E1243" s="102">
        <v>0</v>
      </c>
    </row>
    <row r="1244" spans="1:5" ht="110.25" x14ac:dyDescent="0.25">
      <c r="A1244" s="99" t="s">
        <v>453</v>
      </c>
      <c r="B1244" s="100" t="s">
        <v>47</v>
      </c>
      <c r="C1244" s="101">
        <v>423.29</v>
      </c>
      <c r="D1244" s="101">
        <v>3</v>
      </c>
      <c r="E1244" s="102">
        <v>0</v>
      </c>
    </row>
    <row r="1245" spans="1:5" ht="47.25" x14ac:dyDescent="0.25">
      <c r="A1245" s="99" t="s">
        <v>465</v>
      </c>
      <c r="B1245" s="100" t="s">
        <v>27</v>
      </c>
      <c r="C1245" s="101">
        <v>1327.18</v>
      </c>
      <c r="D1245" s="101">
        <v>0.8</v>
      </c>
      <c r="E1245" s="102">
        <v>0</v>
      </c>
    </row>
    <row r="1246" spans="1:5" ht="47.25" x14ac:dyDescent="0.25">
      <c r="A1246" s="99" t="s">
        <v>840</v>
      </c>
      <c r="B1246" s="100" t="s">
        <v>14</v>
      </c>
      <c r="C1246" s="101">
        <v>4.5199999999999996</v>
      </c>
      <c r="D1246" s="101">
        <v>0.33</v>
      </c>
      <c r="E1246" s="102">
        <v>0</v>
      </c>
    </row>
    <row r="1247" spans="1:5" ht="63" x14ac:dyDescent="0.25">
      <c r="A1247" s="99" t="s">
        <v>533</v>
      </c>
      <c r="B1247" s="100" t="s">
        <v>21</v>
      </c>
      <c r="C1247" s="101">
        <v>104563.77</v>
      </c>
      <c r="D1247" s="101">
        <v>997.88</v>
      </c>
      <c r="E1247" s="102">
        <v>0</v>
      </c>
    </row>
    <row r="1248" spans="1:5" ht="31.5" x14ac:dyDescent="0.25">
      <c r="A1248" s="99" t="s">
        <v>322</v>
      </c>
      <c r="B1248" s="100" t="s">
        <v>105</v>
      </c>
      <c r="C1248" s="101">
        <v>511.25</v>
      </c>
      <c r="D1248" s="101">
        <v>3.3</v>
      </c>
      <c r="E1248" s="102">
        <v>0</v>
      </c>
    </row>
    <row r="1249" spans="1:5" ht="63" x14ac:dyDescent="0.25">
      <c r="A1249" s="99" t="s">
        <v>841</v>
      </c>
      <c r="B1249" s="100" t="s">
        <v>7</v>
      </c>
      <c r="C1249" s="101">
        <v>100118.94</v>
      </c>
      <c r="D1249" s="101">
        <v>3674.77</v>
      </c>
      <c r="E1249" s="102">
        <v>0</v>
      </c>
    </row>
    <row r="1250" spans="1:5" ht="47.25" x14ac:dyDescent="0.25">
      <c r="A1250" s="99" t="s">
        <v>571</v>
      </c>
      <c r="B1250" s="100" t="s">
        <v>34</v>
      </c>
      <c r="C1250" s="101">
        <v>15639.01</v>
      </c>
      <c r="D1250" s="101">
        <v>4.59</v>
      </c>
      <c r="E1250" s="102">
        <v>0</v>
      </c>
    </row>
    <row r="1251" spans="1:5" ht="63" x14ac:dyDescent="0.25">
      <c r="A1251" s="99" t="s">
        <v>842</v>
      </c>
      <c r="B1251" s="100" t="s">
        <v>103</v>
      </c>
      <c r="C1251" s="101">
        <v>359.55</v>
      </c>
      <c r="D1251" s="101">
        <v>0.22</v>
      </c>
      <c r="E1251" s="102">
        <v>0</v>
      </c>
    </row>
    <row r="1252" spans="1:5" ht="15.75" x14ac:dyDescent="0.25">
      <c r="A1252" s="99" t="s">
        <v>321</v>
      </c>
      <c r="B1252" s="100" t="s">
        <v>14</v>
      </c>
      <c r="C1252" s="101">
        <v>224.71</v>
      </c>
      <c r="D1252" s="101">
        <v>1.4</v>
      </c>
      <c r="E1252" s="102">
        <v>0</v>
      </c>
    </row>
    <row r="1253" spans="1:5" ht="31.5" x14ac:dyDescent="0.25">
      <c r="A1253" s="99" t="s">
        <v>654</v>
      </c>
      <c r="B1253" s="100" t="s">
        <v>103</v>
      </c>
      <c r="C1253" s="101">
        <v>6603.54</v>
      </c>
      <c r="D1253" s="101">
        <v>15</v>
      </c>
      <c r="E1253" s="102">
        <v>1</v>
      </c>
    </row>
    <row r="1254" spans="1:5" ht="141.75" x14ac:dyDescent="0.25">
      <c r="A1254" s="99" t="s">
        <v>356</v>
      </c>
      <c r="B1254" s="100" t="s">
        <v>34</v>
      </c>
      <c r="C1254" s="101">
        <v>403.35</v>
      </c>
      <c r="D1254" s="101">
        <v>1.04</v>
      </c>
      <c r="E1254" s="102">
        <v>0</v>
      </c>
    </row>
    <row r="1255" spans="1:5" ht="31.5" x14ac:dyDescent="0.25">
      <c r="A1255" s="99" t="s">
        <v>792</v>
      </c>
      <c r="B1255" s="100" t="s">
        <v>76</v>
      </c>
      <c r="C1255" s="101">
        <v>88612.94</v>
      </c>
      <c r="D1255" s="101">
        <v>770</v>
      </c>
      <c r="E1255" s="102">
        <v>50000</v>
      </c>
    </row>
    <row r="1256" spans="1:5" ht="78.75" x14ac:dyDescent="0.25">
      <c r="A1256" s="99" t="s">
        <v>843</v>
      </c>
      <c r="B1256" s="100" t="s">
        <v>21</v>
      </c>
      <c r="C1256" s="101">
        <v>2376.66</v>
      </c>
      <c r="D1256" s="101">
        <v>5.91</v>
      </c>
      <c r="E1256" s="102">
        <v>0</v>
      </c>
    </row>
    <row r="1257" spans="1:5" ht="47.25" x14ac:dyDescent="0.25">
      <c r="A1257" s="99" t="s">
        <v>293</v>
      </c>
      <c r="B1257" s="100" t="s">
        <v>76</v>
      </c>
      <c r="C1257" s="101">
        <v>574.15</v>
      </c>
      <c r="D1257" s="101">
        <v>20</v>
      </c>
      <c r="E1257" s="102">
        <v>0</v>
      </c>
    </row>
    <row r="1258" spans="1:5" ht="47.25" x14ac:dyDescent="0.25">
      <c r="A1258" s="99" t="s">
        <v>305</v>
      </c>
      <c r="B1258" s="100" t="s">
        <v>9</v>
      </c>
      <c r="C1258" s="101">
        <v>340.1</v>
      </c>
      <c r="D1258" s="101">
        <v>30.68</v>
      </c>
      <c r="E1258" s="102">
        <v>0</v>
      </c>
    </row>
    <row r="1259" spans="1:5" ht="63" x14ac:dyDescent="0.25">
      <c r="A1259" s="99" t="s">
        <v>168</v>
      </c>
      <c r="B1259" s="100" t="s">
        <v>14</v>
      </c>
      <c r="C1259" s="101">
        <v>258.3</v>
      </c>
      <c r="D1259" s="101">
        <v>1</v>
      </c>
      <c r="E1259" s="102">
        <v>0</v>
      </c>
    </row>
    <row r="1260" spans="1:5" ht="63" x14ac:dyDescent="0.25">
      <c r="A1260" s="99" t="s">
        <v>168</v>
      </c>
      <c r="B1260" s="100" t="s">
        <v>62</v>
      </c>
      <c r="C1260" s="101">
        <v>1025.97</v>
      </c>
      <c r="D1260" s="101">
        <v>5.22</v>
      </c>
      <c r="E1260" s="102">
        <v>0</v>
      </c>
    </row>
    <row r="1261" spans="1:5" ht="110.25" x14ac:dyDescent="0.25">
      <c r="A1261" s="99" t="s">
        <v>844</v>
      </c>
      <c r="B1261" s="100" t="s">
        <v>103</v>
      </c>
      <c r="C1261" s="101">
        <v>483.08</v>
      </c>
      <c r="D1261" s="101">
        <v>320</v>
      </c>
      <c r="E1261" s="102">
        <v>1</v>
      </c>
    </row>
    <row r="1262" spans="1:5" ht="31.5" x14ac:dyDescent="0.25">
      <c r="A1262" s="99" t="s">
        <v>252</v>
      </c>
      <c r="B1262" s="100" t="s">
        <v>27</v>
      </c>
      <c r="C1262" s="101">
        <v>39.57</v>
      </c>
      <c r="D1262" s="101">
        <v>0.6</v>
      </c>
      <c r="E1262" s="102">
        <v>0</v>
      </c>
    </row>
    <row r="1263" spans="1:5" ht="63" x14ac:dyDescent="0.25">
      <c r="A1263" s="99" t="s">
        <v>306</v>
      </c>
      <c r="B1263" s="100" t="s">
        <v>173</v>
      </c>
      <c r="C1263" s="101">
        <v>5962.83</v>
      </c>
      <c r="D1263" s="101">
        <v>2233</v>
      </c>
      <c r="E1263" s="102">
        <v>0</v>
      </c>
    </row>
    <row r="1264" spans="1:5" ht="173.25" x14ac:dyDescent="0.25">
      <c r="A1264" s="99" t="s">
        <v>611</v>
      </c>
      <c r="B1264" s="100" t="s">
        <v>127</v>
      </c>
      <c r="C1264" s="101">
        <v>10371.620000000001</v>
      </c>
      <c r="D1264" s="101">
        <v>38.72</v>
      </c>
      <c r="E1264" s="102">
        <v>2</v>
      </c>
    </row>
    <row r="1265" spans="1:5" ht="110.25" x14ac:dyDescent="0.25">
      <c r="A1265" s="99" t="s">
        <v>609</v>
      </c>
      <c r="B1265" s="100" t="s">
        <v>127</v>
      </c>
      <c r="C1265" s="101">
        <v>733.09</v>
      </c>
      <c r="D1265" s="101">
        <v>3.37</v>
      </c>
      <c r="E1265" s="102">
        <v>0</v>
      </c>
    </row>
    <row r="1266" spans="1:5" ht="94.5" x14ac:dyDescent="0.25">
      <c r="A1266" s="99" t="s">
        <v>675</v>
      </c>
      <c r="B1266" s="100" t="s">
        <v>17</v>
      </c>
      <c r="C1266" s="101">
        <v>73.53</v>
      </c>
      <c r="D1266" s="101">
        <v>5.13</v>
      </c>
      <c r="E1266" s="102">
        <v>0</v>
      </c>
    </row>
    <row r="1267" spans="1:5" ht="157.5" x14ac:dyDescent="0.25">
      <c r="A1267" s="99" t="s">
        <v>628</v>
      </c>
      <c r="B1267" s="100" t="s">
        <v>62</v>
      </c>
      <c r="C1267" s="101">
        <v>494.73</v>
      </c>
      <c r="D1267" s="101">
        <v>97.35</v>
      </c>
      <c r="E1267" s="102">
        <v>36</v>
      </c>
    </row>
    <row r="1268" spans="1:5" ht="47.25" x14ac:dyDescent="0.25">
      <c r="A1268" s="99" t="s">
        <v>845</v>
      </c>
      <c r="B1268" s="100" t="s">
        <v>669</v>
      </c>
      <c r="C1268" s="101">
        <v>18766.669999999998</v>
      </c>
      <c r="D1268" s="101">
        <v>5209.1400000000003</v>
      </c>
      <c r="E1268" s="102">
        <v>1356</v>
      </c>
    </row>
    <row r="1269" spans="1:5" ht="94.5" x14ac:dyDescent="0.25">
      <c r="A1269" s="99" t="s">
        <v>846</v>
      </c>
      <c r="B1269" s="100" t="s">
        <v>21</v>
      </c>
      <c r="C1269" s="101">
        <v>126.3</v>
      </c>
      <c r="D1269" s="101">
        <v>52.08</v>
      </c>
      <c r="E1269" s="102">
        <v>48</v>
      </c>
    </row>
    <row r="1270" spans="1:5" ht="47.25" x14ac:dyDescent="0.25">
      <c r="A1270" s="99" t="s">
        <v>847</v>
      </c>
      <c r="B1270" s="100" t="s">
        <v>57</v>
      </c>
      <c r="C1270" s="101">
        <v>2957.5</v>
      </c>
      <c r="D1270" s="101">
        <v>1656.9</v>
      </c>
      <c r="E1270" s="102">
        <v>945</v>
      </c>
    </row>
    <row r="1271" spans="1:5" ht="157.5" x14ac:dyDescent="0.25">
      <c r="A1271" s="99" t="s">
        <v>848</v>
      </c>
      <c r="B1271" s="100" t="s">
        <v>57</v>
      </c>
      <c r="C1271" s="101">
        <v>7558.51</v>
      </c>
      <c r="D1271" s="101">
        <v>2424.9299999999998</v>
      </c>
      <c r="E1271" s="102">
        <v>1399.5</v>
      </c>
    </row>
    <row r="1272" spans="1:5" ht="47.25" x14ac:dyDescent="0.25">
      <c r="A1272" s="99" t="s">
        <v>849</v>
      </c>
      <c r="B1272" s="100" t="s">
        <v>498</v>
      </c>
      <c r="C1272" s="101">
        <v>98758.82</v>
      </c>
      <c r="D1272" s="101">
        <v>17483.34</v>
      </c>
      <c r="E1272" s="102">
        <v>0</v>
      </c>
    </row>
    <row r="1273" spans="1:5" ht="78.75" x14ac:dyDescent="0.25">
      <c r="A1273" s="99" t="s">
        <v>544</v>
      </c>
      <c r="B1273" s="100" t="s">
        <v>7</v>
      </c>
      <c r="C1273" s="101">
        <v>38363.14</v>
      </c>
      <c r="D1273" s="101">
        <v>7944</v>
      </c>
      <c r="E1273" s="102">
        <v>60600</v>
      </c>
    </row>
    <row r="1274" spans="1:5" ht="47.25" x14ac:dyDescent="0.25">
      <c r="A1274" s="99" t="s">
        <v>816</v>
      </c>
      <c r="B1274" s="100" t="s">
        <v>39</v>
      </c>
      <c r="C1274" s="101">
        <v>1991.05</v>
      </c>
      <c r="D1274" s="101">
        <v>48.01</v>
      </c>
      <c r="E1274" s="102">
        <v>0</v>
      </c>
    </row>
    <row r="1275" spans="1:5" ht="47.25" x14ac:dyDescent="0.25">
      <c r="A1275" s="99" t="s">
        <v>519</v>
      </c>
      <c r="B1275" s="100" t="s">
        <v>57</v>
      </c>
      <c r="C1275" s="101">
        <v>71.2</v>
      </c>
      <c r="D1275" s="101">
        <v>0.46</v>
      </c>
      <c r="E1275" s="102">
        <v>0</v>
      </c>
    </row>
    <row r="1276" spans="1:5" ht="47.25" x14ac:dyDescent="0.25">
      <c r="A1276" s="99" t="s">
        <v>467</v>
      </c>
      <c r="B1276" s="100" t="s">
        <v>79</v>
      </c>
      <c r="C1276" s="101">
        <v>2.75</v>
      </c>
      <c r="D1276" s="101">
        <v>0</v>
      </c>
      <c r="E1276" s="102">
        <v>0</v>
      </c>
    </row>
    <row r="1277" spans="1:5" ht="31.5" x14ac:dyDescent="0.25">
      <c r="A1277" s="99" t="s">
        <v>322</v>
      </c>
      <c r="B1277" s="100" t="s">
        <v>21</v>
      </c>
      <c r="C1277" s="101">
        <v>1171.05</v>
      </c>
      <c r="D1277" s="101">
        <v>2.41</v>
      </c>
      <c r="E1277" s="102">
        <v>0</v>
      </c>
    </row>
    <row r="1278" spans="1:5" ht="78.75" x14ac:dyDescent="0.25">
      <c r="A1278" s="99" t="s">
        <v>354</v>
      </c>
      <c r="B1278" s="100" t="s">
        <v>21</v>
      </c>
      <c r="C1278" s="101">
        <v>285.45</v>
      </c>
      <c r="D1278" s="101">
        <v>0.37</v>
      </c>
      <c r="E1278" s="102">
        <v>0</v>
      </c>
    </row>
    <row r="1279" spans="1:5" ht="47.25" x14ac:dyDescent="0.25">
      <c r="A1279" s="99" t="s">
        <v>405</v>
      </c>
      <c r="B1279" s="100" t="s">
        <v>39</v>
      </c>
      <c r="C1279" s="101">
        <v>1043382.5</v>
      </c>
      <c r="D1279" s="101">
        <v>73106.58</v>
      </c>
      <c r="E1279" s="102">
        <v>21</v>
      </c>
    </row>
    <row r="1280" spans="1:5" ht="141.75" x14ac:dyDescent="0.25">
      <c r="A1280" s="99" t="s">
        <v>601</v>
      </c>
      <c r="B1280" s="100" t="s">
        <v>57</v>
      </c>
      <c r="C1280" s="101">
        <v>6846.88</v>
      </c>
      <c r="D1280" s="101">
        <v>24</v>
      </c>
      <c r="E1280" s="102">
        <v>4</v>
      </c>
    </row>
    <row r="1281" spans="1:5" ht="63" x14ac:dyDescent="0.25">
      <c r="A1281" s="99" t="s">
        <v>369</v>
      </c>
      <c r="B1281" s="100" t="s">
        <v>27</v>
      </c>
      <c r="C1281" s="101">
        <v>4570.05</v>
      </c>
      <c r="D1281" s="101">
        <v>355</v>
      </c>
      <c r="E1281" s="102">
        <v>4</v>
      </c>
    </row>
    <row r="1282" spans="1:5" ht="63" x14ac:dyDescent="0.25">
      <c r="A1282" s="99" t="s">
        <v>369</v>
      </c>
      <c r="B1282" s="100" t="s">
        <v>17</v>
      </c>
      <c r="C1282" s="101">
        <v>1207.67</v>
      </c>
      <c r="D1282" s="101">
        <v>9</v>
      </c>
      <c r="E1282" s="102">
        <v>1</v>
      </c>
    </row>
    <row r="1283" spans="1:5" ht="31.5" x14ac:dyDescent="0.25">
      <c r="A1283" s="99" t="s">
        <v>651</v>
      </c>
      <c r="B1283" s="100" t="s">
        <v>39</v>
      </c>
      <c r="C1283" s="101">
        <v>6903.17</v>
      </c>
      <c r="D1283" s="101">
        <v>59.73</v>
      </c>
      <c r="E1283" s="102">
        <v>0</v>
      </c>
    </row>
    <row r="1284" spans="1:5" ht="31.5" x14ac:dyDescent="0.25">
      <c r="A1284" s="99" t="s">
        <v>411</v>
      </c>
      <c r="B1284" s="100" t="s">
        <v>33</v>
      </c>
      <c r="C1284" s="101">
        <v>708.95</v>
      </c>
      <c r="D1284" s="101">
        <v>1.86</v>
      </c>
      <c r="E1284" s="102">
        <v>0</v>
      </c>
    </row>
    <row r="1285" spans="1:5" ht="47.25" x14ac:dyDescent="0.25">
      <c r="A1285" s="99" t="s">
        <v>305</v>
      </c>
      <c r="B1285" s="100" t="s">
        <v>317</v>
      </c>
      <c r="C1285" s="101">
        <v>269.19</v>
      </c>
      <c r="D1285" s="101">
        <v>56.6</v>
      </c>
      <c r="E1285" s="102">
        <v>0</v>
      </c>
    </row>
    <row r="1286" spans="1:5" ht="31.5" x14ac:dyDescent="0.25">
      <c r="A1286" s="99" t="s">
        <v>248</v>
      </c>
      <c r="B1286" s="100" t="s">
        <v>127</v>
      </c>
      <c r="C1286" s="101">
        <v>278.23</v>
      </c>
      <c r="D1286" s="101">
        <v>6.22</v>
      </c>
      <c r="E1286" s="102">
        <v>0</v>
      </c>
    </row>
    <row r="1287" spans="1:5" ht="78.75" x14ac:dyDescent="0.25">
      <c r="A1287" s="99" t="s">
        <v>850</v>
      </c>
      <c r="B1287" s="100" t="s">
        <v>7</v>
      </c>
      <c r="C1287" s="101">
        <v>17100</v>
      </c>
      <c r="D1287" s="101">
        <v>558</v>
      </c>
      <c r="E1287" s="102">
        <v>0</v>
      </c>
    </row>
    <row r="1288" spans="1:5" ht="47.25" x14ac:dyDescent="0.25">
      <c r="A1288" s="99" t="s">
        <v>851</v>
      </c>
      <c r="B1288" s="100" t="s">
        <v>21</v>
      </c>
      <c r="C1288" s="101">
        <v>2866.99</v>
      </c>
      <c r="D1288" s="101">
        <v>1.8</v>
      </c>
      <c r="E1288" s="102">
        <v>0</v>
      </c>
    </row>
    <row r="1289" spans="1:5" ht="63" x14ac:dyDescent="0.25">
      <c r="A1289" s="99" t="s">
        <v>540</v>
      </c>
      <c r="B1289" s="100" t="s">
        <v>67</v>
      </c>
      <c r="C1289" s="101">
        <v>12448.7</v>
      </c>
      <c r="D1289" s="101">
        <v>558.72</v>
      </c>
      <c r="E1289" s="102">
        <v>0</v>
      </c>
    </row>
    <row r="1290" spans="1:5" ht="157.5" x14ac:dyDescent="0.25">
      <c r="A1290" s="99" t="s">
        <v>852</v>
      </c>
      <c r="B1290" s="100" t="s">
        <v>98</v>
      </c>
      <c r="C1290" s="101">
        <v>79317</v>
      </c>
      <c r="D1290" s="101">
        <v>2918</v>
      </c>
      <c r="E1290" s="102">
        <v>1</v>
      </c>
    </row>
    <row r="1291" spans="1:5" ht="47.25" x14ac:dyDescent="0.25">
      <c r="A1291" s="99" t="s">
        <v>853</v>
      </c>
      <c r="B1291" s="100" t="s">
        <v>21</v>
      </c>
      <c r="C1291" s="101">
        <v>290.86</v>
      </c>
      <c r="D1291" s="101">
        <v>4.46</v>
      </c>
      <c r="E1291" s="102">
        <v>0</v>
      </c>
    </row>
    <row r="1292" spans="1:5" ht="94.5" x14ac:dyDescent="0.25">
      <c r="A1292" s="99" t="s">
        <v>185</v>
      </c>
      <c r="B1292" s="100" t="s">
        <v>33</v>
      </c>
      <c r="C1292" s="101">
        <v>13.15</v>
      </c>
      <c r="D1292" s="101">
        <v>0.01</v>
      </c>
      <c r="E1292" s="102">
        <v>0</v>
      </c>
    </row>
    <row r="1293" spans="1:5" ht="63" x14ac:dyDescent="0.25">
      <c r="A1293" s="99" t="s">
        <v>854</v>
      </c>
      <c r="B1293" s="100" t="s">
        <v>365</v>
      </c>
      <c r="C1293" s="101">
        <v>211.47</v>
      </c>
      <c r="D1293" s="101">
        <v>3.28</v>
      </c>
      <c r="E1293" s="102">
        <v>0</v>
      </c>
    </row>
    <row r="1294" spans="1:5" ht="126" x14ac:dyDescent="0.25">
      <c r="A1294" s="99" t="s">
        <v>211</v>
      </c>
      <c r="B1294" s="100" t="s">
        <v>39</v>
      </c>
      <c r="C1294" s="101">
        <v>178585.34</v>
      </c>
      <c r="D1294" s="101">
        <v>57596</v>
      </c>
      <c r="E1294" s="102">
        <v>0</v>
      </c>
    </row>
    <row r="1295" spans="1:5" ht="141.75" x14ac:dyDescent="0.25">
      <c r="A1295" s="99" t="s">
        <v>855</v>
      </c>
      <c r="B1295" s="100" t="s">
        <v>21</v>
      </c>
      <c r="C1295" s="101">
        <v>13397.14</v>
      </c>
      <c r="D1295" s="101">
        <v>3009</v>
      </c>
      <c r="E1295" s="102">
        <v>0</v>
      </c>
    </row>
    <row r="1296" spans="1:5" ht="31.5" x14ac:dyDescent="0.25">
      <c r="A1296" s="99" t="s">
        <v>75</v>
      </c>
      <c r="B1296" s="100" t="s">
        <v>34</v>
      </c>
      <c r="C1296" s="101">
        <v>268.56</v>
      </c>
      <c r="D1296" s="101">
        <v>3.09</v>
      </c>
      <c r="E1296" s="102">
        <v>0</v>
      </c>
    </row>
    <row r="1297" spans="1:5" ht="63" x14ac:dyDescent="0.25">
      <c r="A1297" s="99" t="s">
        <v>55</v>
      </c>
      <c r="B1297" s="100" t="s">
        <v>669</v>
      </c>
      <c r="C1297" s="101">
        <v>334.64</v>
      </c>
      <c r="D1297" s="101">
        <v>47.96</v>
      </c>
      <c r="E1297" s="102">
        <v>0</v>
      </c>
    </row>
    <row r="1298" spans="1:5" ht="47.25" x14ac:dyDescent="0.25">
      <c r="A1298" s="99" t="s">
        <v>87</v>
      </c>
      <c r="B1298" s="100" t="s">
        <v>27</v>
      </c>
      <c r="C1298" s="101">
        <v>209.27</v>
      </c>
      <c r="D1298" s="101">
        <v>15.58</v>
      </c>
      <c r="E1298" s="102">
        <v>0</v>
      </c>
    </row>
    <row r="1299" spans="1:5" ht="63" x14ac:dyDescent="0.25">
      <c r="A1299" s="99" t="s">
        <v>77</v>
      </c>
      <c r="B1299" s="100" t="s">
        <v>74</v>
      </c>
      <c r="C1299" s="101">
        <v>2.5</v>
      </c>
      <c r="D1299" s="101">
        <v>0.61</v>
      </c>
      <c r="E1299" s="102">
        <v>0</v>
      </c>
    </row>
    <row r="1300" spans="1:5" ht="47.25" x14ac:dyDescent="0.25">
      <c r="A1300" s="99" t="s">
        <v>856</v>
      </c>
      <c r="B1300" s="100" t="s">
        <v>67</v>
      </c>
      <c r="C1300" s="101">
        <v>77.78</v>
      </c>
      <c r="D1300" s="101">
        <v>58.98</v>
      </c>
      <c r="E1300" s="102">
        <v>45.52</v>
      </c>
    </row>
    <row r="1301" spans="1:5" ht="63" x14ac:dyDescent="0.25">
      <c r="A1301" s="99" t="s">
        <v>857</v>
      </c>
      <c r="B1301" s="100" t="s">
        <v>21</v>
      </c>
      <c r="C1301" s="101">
        <v>2020.09</v>
      </c>
      <c r="D1301" s="101">
        <v>8</v>
      </c>
      <c r="E1301" s="102">
        <v>0</v>
      </c>
    </row>
    <row r="1302" spans="1:5" ht="110.25" x14ac:dyDescent="0.25">
      <c r="A1302" s="99" t="s">
        <v>858</v>
      </c>
      <c r="B1302" s="100" t="s">
        <v>21</v>
      </c>
      <c r="C1302" s="101">
        <v>739.68</v>
      </c>
      <c r="D1302" s="101">
        <v>5</v>
      </c>
      <c r="E1302" s="102">
        <v>0</v>
      </c>
    </row>
    <row r="1303" spans="1:5" ht="63" x14ac:dyDescent="0.25">
      <c r="A1303" s="99" t="s">
        <v>842</v>
      </c>
      <c r="B1303" s="100" t="s">
        <v>47</v>
      </c>
      <c r="C1303" s="101">
        <v>539.29</v>
      </c>
      <c r="D1303" s="101">
        <v>0.7</v>
      </c>
      <c r="E1303" s="102">
        <v>0</v>
      </c>
    </row>
    <row r="1304" spans="1:5" ht="47.25" x14ac:dyDescent="0.25">
      <c r="A1304" s="99" t="s">
        <v>465</v>
      </c>
      <c r="B1304" s="100" t="s">
        <v>14</v>
      </c>
      <c r="C1304" s="101">
        <v>99.94</v>
      </c>
      <c r="D1304" s="101">
        <v>5.01</v>
      </c>
      <c r="E1304" s="102">
        <v>0</v>
      </c>
    </row>
    <row r="1305" spans="1:5" ht="47.25" x14ac:dyDescent="0.25">
      <c r="A1305" s="99" t="s">
        <v>859</v>
      </c>
      <c r="B1305" s="100" t="s">
        <v>21</v>
      </c>
      <c r="C1305" s="101">
        <v>3540.39</v>
      </c>
      <c r="D1305" s="101">
        <v>32.68</v>
      </c>
      <c r="E1305" s="102">
        <v>0</v>
      </c>
    </row>
    <row r="1306" spans="1:5" ht="47.25" x14ac:dyDescent="0.25">
      <c r="A1306" s="99" t="s">
        <v>465</v>
      </c>
      <c r="B1306" s="100" t="s">
        <v>86</v>
      </c>
      <c r="C1306" s="101">
        <v>1264.55</v>
      </c>
      <c r="D1306" s="101">
        <v>7.55</v>
      </c>
      <c r="E1306" s="102">
        <v>0</v>
      </c>
    </row>
    <row r="1307" spans="1:5" ht="47.25" x14ac:dyDescent="0.25">
      <c r="A1307" s="99" t="s">
        <v>325</v>
      </c>
      <c r="B1307" s="100" t="s">
        <v>21</v>
      </c>
      <c r="C1307" s="101">
        <v>25.26</v>
      </c>
      <c r="D1307" s="101">
        <v>0.04</v>
      </c>
      <c r="E1307" s="102">
        <v>0</v>
      </c>
    </row>
    <row r="1308" spans="1:5" ht="141.75" x14ac:dyDescent="0.25">
      <c r="A1308" s="99" t="s">
        <v>860</v>
      </c>
      <c r="B1308" s="100" t="s">
        <v>103</v>
      </c>
      <c r="C1308" s="101">
        <v>216.29</v>
      </c>
      <c r="D1308" s="101">
        <v>14</v>
      </c>
      <c r="E1308" s="102">
        <v>0</v>
      </c>
    </row>
    <row r="1309" spans="1:5" ht="47.25" x14ac:dyDescent="0.25">
      <c r="A1309" s="99" t="s">
        <v>861</v>
      </c>
      <c r="B1309" s="100" t="s">
        <v>21</v>
      </c>
      <c r="C1309" s="101">
        <v>2067.88</v>
      </c>
      <c r="D1309" s="101">
        <v>156.02000000000001</v>
      </c>
      <c r="E1309" s="102">
        <v>0</v>
      </c>
    </row>
    <row r="1310" spans="1:5" ht="31.5" x14ac:dyDescent="0.25">
      <c r="A1310" s="99" t="s">
        <v>862</v>
      </c>
      <c r="B1310" s="100" t="s">
        <v>17</v>
      </c>
      <c r="C1310" s="101">
        <v>15573.56</v>
      </c>
      <c r="D1310" s="101">
        <v>5550</v>
      </c>
      <c r="E1310" s="102">
        <v>0</v>
      </c>
    </row>
    <row r="1311" spans="1:5" ht="78.75" x14ac:dyDescent="0.25">
      <c r="A1311" s="99" t="s">
        <v>828</v>
      </c>
      <c r="B1311" s="100" t="s">
        <v>21</v>
      </c>
      <c r="C1311" s="101">
        <v>143591.60999999999</v>
      </c>
      <c r="D1311" s="101">
        <v>36986.339999999997</v>
      </c>
      <c r="E1311" s="102">
        <v>0</v>
      </c>
    </row>
    <row r="1312" spans="1:5" ht="189" x14ac:dyDescent="0.25">
      <c r="A1312" s="99" t="s">
        <v>863</v>
      </c>
      <c r="B1312" s="100" t="s">
        <v>7</v>
      </c>
      <c r="C1312" s="101">
        <v>19660.330000000002</v>
      </c>
      <c r="D1312" s="101">
        <v>6090</v>
      </c>
      <c r="E1312" s="102">
        <v>0</v>
      </c>
    </row>
    <row r="1313" spans="1:5" ht="47.25" x14ac:dyDescent="0.25">
      <c r="A1313" s="99" t="s">
        <v>616</v>
      </c>
      <c r="B1313" s="100" t="s">
        <v>57</v>
      </c>
      <c r="C1313" s="101">
        <v>209.22</v>
      </c>
      <c r="D1313" s="101">
        <v>105.44</v>
      </c>
      <c r="E1313" s="102">
        <v>10.46</v>
      </c>
    </row>
    <row r="1314" spans="1:5" ht="15.75" x14ac:dyDescent="0.25">
      <c r="A1314" s="99" t="s">
        <v>864</v>
      </c>
      <c r="B1314" s="100" t="s">
        <v>86</v>
      </c>
      <c r="C1314" s="101">
        <v>98464</v>
      </c>
      <c r="D1314" s="101">
        <v>9520</v>
      </c>
      <c r="E1314" s="102">
        <v>0</v>
      </c>
    </row>
    <row r="1315" spans="1:5" ht="47.25" x14ac:dyDescent="0.25">
      <c r="A1315" s="99" t="s">
        <v>865</v>
      </c>
      <c r="B1315" s="100" t="s">
        <v>67</v>
      </c>
      <c r="C1315" s="101">
        <v>41173.79</v>
      </c>
      <c r="D1315" s="101">
        <v>60238.080000000002</v>
      </c>
      <c r="E1315" s="102">
        <v>0</v>
      </c>
    </row>
    <row r="1316" spans="1:5" ht="94.5" x14ac:dyDescent="0.25">
      <c r="A1316" s="99" t="s">
        <v>866</v>
      </c>
      <c r="B1316" s="100" t="s">
        <v>67</v>
      </c>
      <c r="C1316" s="101">
        <v>204281.16</v>
      </c>
      <c r="D1316" s="101">
        <v>143560</v>
      </c>
      <c r="E1316" s="102">
        <v>0</v>
      </c>
    </row>
    <row r="1317" spans="1:5" ht="157.5" x14ac:dyDescent="0.25">
      <c r="A1317" s="99" t="s">
        <v>867</v>
      </c>
      <c r="B1317" s="100" t="s">
        <v>7</v>
      </c>
      <c r="C1317" s="101">
        <v>20.190000000000001</v>
      </c>
      <c r="D1317" s="101">
        <v>1</v>
      </c>
      <c r="E1317" s="102">
        <v>0</v>
      </c>
    </row>
    <row r="1318" spans="1:5" ht="47.25" x14ac:dyDescent="0.25">
      <c r="A1318" s="99" t="s">
        <v>868</v>
      </c>
      <c r="B1318" s="100" t="s">
        <v>76</v>
      </c>
      <c r="C1318" s="101">
        <v>67873.38</v>
      </c>
      <c r="D1318" s="101">
        <v>13600</v>
      </c>
      <c r="E1318" s="102">
        <v>0</v>
      </c>
    </row>
    <row r="1319" spans="1:5" ht="47.25" x14ac:dyDescent="0.25">
      <c r="A1319" s="99" t="s">
        <v>868</v>
      </c>
      <c r="B1319" s="100" t="s">
        <v>45</v>
      </c>
      <c r="C1319" s="101">
        <v>52446.63</v>
      </c>
      <c r="D1319" s="101">
        <v>20000</v>
      </c>
      <c r="E1319" s="102">
        <v>0</v>
      </c>
    </row>
    <row r="1320" spans="1:5" ht="141.75" x14ac:dyDescent="0.25">
      <c r="A1320" s="99" t="s">
        <v>869</v>
      </c>
      <c r="B1320" s="100" t="s">
        <v>21</v>
      </c>
      <c r="C1320" s="101">
        <v>1993.75</v>
      </c>
      <c r="D1320" s="101">
        <v>10.99</v>
      </c>
      <c r="E1320" s="102">
        <v>0</v>
      </c>
    </row>
    <row r="1321" spans="1:5" ht="78.75" x14ac:dyDescent="0.25">
      <c r="A1321" s="99" t="s">
        <v>870</v>
      </c>
      <c r="B1321" s="100" t="s">
        <v>67</v>
      </c>
      <c r="C1321" s="101">
        <v>2264.14</v>
      </c>
      <c r="D1321" s="101">
        <v>58.45</v>
      </c>
      <c r="E1321" s="102">
        <v>0</v>
      </c>
    </row>
    <row r="1322" spans="1:5" ht="31.5" x14ac:dyDescent="0.25">
      <c r="A1322" s="99" t="s">
        <v>871</v>
      </c>
      <c r="B1322" s="100" t="s">
        <v>103</v>
      </c>
      <c r="C1322" s="101">
        <v>4995.09</v>
      </c>
      <c r="D1322" s="101">
        <v>154.16999999999999</v>
      </c>
      <c r="E1322" s="102">
        <v>0</v>
      </c>
    </row>
    <row r="1323" spans="1:5" ht="141.75" x14ac:dyDescent="0.25">
      <c r="A1323" s="99" t="s">
        <v>872</v>
      </c>
      <c r="B1323" s="100" t="s">
        <v>67</v>
      </c>
      <c r="C1323" s="101">
        <v>188.8</v>
      </c>
      <c r="D1323" s="101">
        <v>37.799999999999997</v>
      </c>
      <c r="E1323" s="102">
        <v>0</v>
      </c>
    </row>
    <row r="1324" spans="1:5" ht="47.25" x14ac:dyDescent="0.25">
      <c r="A1324" s="99" t="s">
        <v>873</v>
      </c>
      <c r="B1324" s="100" t="s">
        <v>109</v>
      </c>
      <c r="C1324" s="101">
        <v>104281.79</v>
      </c>
      <c r="D1324" s="101">
        <v>33002</v>
      </c>
      <c r="E1324" s="102">
        <v>0</v>
      </c>
    </row>
    <row r="1325" spans="1:5" ht="31.5" x14ac:dyDescent="0.25">
      <c r="A1325" s="99" t="s">
        <v>874</v>
      </c>
      <c r="B1325" s="100" t="s">
        <v>39</v>
      </c>
      <c r="C1325" s="101">
        <v>4625.91</v>
      </c>
      <c r="D1325" s="101">
        <v>100</v>
      </c>
      <c r="E1325" s="102">
        <v>0</v>
      </c>
    </row>
    <row r="1326" spans="1:5" ht="157.5" x14ac:dyDescent="0.25">
      <c r="A1326" s="99" t="s">
        <v>193</v>
      </c>
      <c r="B1326" s="100" t="s">
        <v>33</v>
      </c>
      <c r="C1326" s="101">
        <v>59591.78</v>
      </c>
      <c r="D1326" s="101">
        <v>19247.3</v>
      </c>
      <c r="E1326" s="102">
        <v>0</v>
      </c>
    </row>
    <row r="1327" spans="1:5" ht="63" x14ac:dyDescent="0.25">
      <c r="A1327" s="99" t="s">
        <v>313</v>
      </c>
      <c r="B1327" s="100" t="s">
        <v>48</v>
      </c>
      <c r="C1327" s="101">
        <v>415467.18</v>
      </c>
      <c r="D1327" s="101">
        <v>129180</v>
      </c>
      <c r="E1327" s="102">
        <v>0</v>
      </c>
    </row>
    <row r="1328" spans="1:5" ht="63" x14ac:dyDescent="0.25">
      <c r="A1328" s="99" t="s">
        <v>313</v>
      </c>
      <c r="B1328" s="100" t="s">
        <v>754</v>
      </c>
      <c r="C1328" s="101">
        <v>935086.61</v>
      </c>
      <c r="D1328" s="101">
        <v>221680</v>
      </c>
      <c r="E1328" s="102">
        <v>0</v>
      </c>
    </row>
    <row r="1329" spans="1:5" ht="31.5" x14ac:dyDescent="0.25">
      <c r="A1329" s="99" t="s">
        <v>875</v>
      </c>
      <c r="B1329" s="100" t="s">
        <v>7</v>
      </c>
      <c r="C1329" s="101">
        <v>33878.53</v>
      </c>
      <c r="D1329" s="101">
        <v>250</v>
      </c>
      <c r="E1329" s="102">
        <v>0</v>
      </c>
    </row>
    <row r="1330" spans="1:5" ht="94.5" x14ac:dyDescent="0.25">
      <c r="A1330" s="99" t="s">
        <v>876</v>
      </c>
      <c r="B1330" s="100" t="s">
        <v>30</v>
      </c>
      <c r="C1330" s="101">
        <v>2445.87</v>
      </c>
      <c r="D1330" s="101">
        <v>2717.06</v>
      </c>
      <c r="E1330" s="102">
        <v>2576.4499999999998</v>
      </c>
    </row>
    <row r="1331" spans="1:5" ht="157.5" x14ac:dyDescent="0.25">
      <c r="A1331" s="99" t="s">
        <v>496</v>
      </c>
      <c r="B1331" s="100" t="s">
        <v>59</v>
      </c>
      <c r="C1331" s="101">
        <v>2787.61</v>
      </c>
      <c r="D1331" s="101">
        <v>75</v>
      </c>
      <c r="E1331" s="102">
        <v>0</v>
      </c>
    </row>
    <row r="1332" spans="1:5" ht="47.25" x14ac:dyDescent="0.25">
      <c r="A1332" s="99" t="s">
        <v>877</v>
      </c>
      <c r="B1332" s="100" t="s">
        <v>7</v>
      </c>
      <c r="C1332" s="101">
        <v>65.790000000000006</v>
      </c>
      <c r="D1332" s="101">
        <v>11.6</v>
      </c>
      <c r="E1332" s="102">
        <v>84</v>
      </c>
    </row>
    <row r="1333" spans="1:5" ht="47.25" x14ac:dyDescent="0.25">
      <c r="A1333" s="99" t="s">
        <v>849</v>
      </c>
      <c r="B1333" s="100" t="s">
        <v>23</v>
      </c>
      <c r="C1333" s="101">
        <v>2732.06</v>
      </c>
      <c r="D1333" s="101">
        <v>238.54</v>
      </c>
      <c r="E1333" s="102">
        <v>0</v>
      </c>
    </row>
    <row r="1334" spans="1:5" ht="63" x14ac:dyDescent="0.25">
      <c r="A1334" s="99" t="s">
        <v>878</v>
      </c>
      <c r="B1334" s="100" t="s">
        <v>57</v>
      </c>
      <c r="C1334" s="101">
        <v>77043.48</v>
      </c>
      <c r="D1334" s="101">
        <v>67831</v>
      </c>
      <c r="E1334" s="102">
        <v>0</v>
      </c>
    </row>
    <row r="1335" spans="1:5" ht="63" x14ac:dyDescent="0.25">
      <c r="A1335" s="99" t="s">
        <v>879</v>
      </c>
      <c r="B1335" s="100" t="s">
        <v>27</v>
      </c>
      <c r="C1335" s="101">
        <v>20.12</v>
      </c>
      <c r="D1335" s="101">
        <v>0.5</v>
      </c>
      <c r="E1335" s="102">
        <v>0</v>
      </c>
    </row>
    <row r="1336" spans="1:5" ht="110.25" x14ac:dyDescent="0.25">
      <c r="A1336" s="99" t="s">
        <v>880</v>
      </c>
      <c r="B1336" s="100" t="s">
        <v>14</v>
      </c>
      <c r="C1336" s="101">
        <v>1162.19</v>
      </c>
      <c r="D1336" s="101">
        <v>71</v>
      </c>
      <c r="E1336" s="102">
        <v>0</v>
      </c>
    </row>
    <row r="1337" spans="1:5" ht="126" x14ac:dyDescent="0.25">
      <c r="A1337" s="99" t="s">
        <v>881</v>
      </c>
      <c r="B1337" s="100" t="s">
        <v>98</v>
      </c>
      <c r="C1337" s="101">
        <v>1.26</v>
      </c>
      <c r="D1337" s="101">
        <v>0.01</v>
      </c>
      <c r="E1337" s="102">
        <v>0</v>
      </c>
    </row>
    <row r="1338" spans="1:5" ht="110.25" x14ac:dyDescent="0.25">
      <c r="A1338" s="99" t="s">
        <v>244</v>
      </c>
      <c r="B1338" s="100" t="s">
        <v>39</v>
      </c>
      <c r="C1338" s="101">
        <v>28.34</v>
      </c>
      <c r="D1338" s="101">
        <v>0.86</v>
      </c>
      <c r="E1338" s="102">
        <v>0</v>
      </c>
    </row>
    <row r="1339" spans="1:5" ht="63" x14ac:dyDescent="0.25">
      <c r="A1339" s="99" t="s">
        <v>882</v>
      </c>
      <c r="B1339" s="100" t="s">
        <v>76</v>
      </c>
      <c r="C1339" s="101">
        <v>285055.94</v>
      </c>
      <c r="D1339" s="101">
        <v>162000</v>
      </c>
      <c r="E1339" s="102">
        <v>0</v>
      </c>
    </row>
    <row r="1340" spans="1:5" ht="47.25" x14ac:dyDescent="0.25">
      <c r="A1340" s="99" t="s">
        <v>158</v>
      </c>
      <c r="B1340" s="100" t="s">
        <v>30</v>
      </c>
      <c r="C1340" s="101">
        <v>3163.43</v>
      </c>
      <c r="D1340" s="101">
        <v>1030</v>
      </c>
      <c r="E1340" s="102">
        <v>0</v>
      </c>
    </row>
    <row r="1341" spans="1:5" ht="47.25" x14ac:dyDescent="0.25">
      <c r="A1341" s="99" t="s">
        <v>158</v>
      </c>
      <c r="B1341" s="100" t="s">
        <v>45</v>
      </c>
      <c r="C1341" s="101">
        <v>1079.1199999999999</v>
      </c>
      <c r="D1341" s="101">
        <v>60</v>
      </c>
      <c r="E1341" s="102">
        <v>0</v>
      </c>
    </row>
    <row r="1342" spans="1:5" ht="63" x14ac:dyDescent="0.25">
      <c r="A1342" s="99" t="s">
        <v>883</v>
      </c>
      <c r="B1342" s="100" t="s">
        <v>14</v>
      </c>
      <c r="C1342" s="101">
        <v>1558.18</v>
      </c>
      <c r="D1342" s="101">
        <v>135.76</v>
      </c>
      <c r="E1342" s="102">
        <v>0</v>
      </c>
    </row>
    <row r="1343" spans="1:5" ht="15.75" x14ac:dyDescent="0.25">
      <c r="A1343" s="99" t="s">
        <v>884</v>
      </c>
      <c r="B1343" s="100" t="s">
        <v>59</v>
      </c>
      <c r="C1343" s="101">
        <v>94802.11</v>
      </c>
      <c r="D1343" s="101">
        <v>126402.8</v>
      </c>
      <c r="E1343" s="102">
        <v>0</v>
      </c>
    </row>
    <row r="1344" spans="1:5" ht="141.75" x14ac:dyDescent="0.25">
      <c r="A1344" s="99" t="s">
        <v>885</v>
      </c>
      <c r="B1344" s="100" t="s">
        <v>14</v>
      </c>
      <c r="C1344" s="101">
        <v>2015.44</v>
      </c>
      <c r="D1344" s="101">
        <v>3106.09</v>
      </c>
      <c r="E1344" s="102">
        <v>0</v>
      </c>
    </row>
    <row r="1345" spans="1:5" ht="141.75" x14ac:dyDescent="0.25">
      <c r="A1345" s="99" t="s">
        <v>886</v>
      </c>
      <c r="B1345" s="100" t="s">
        <v>9</v>
      </c>
      <c r="C1345" s="101">
        <v>223632.61</v>
      </c>
      <c r="D1345" s="101">
        <v>33738.9</v>
      </c>
      <c r="E1345" s="102">
        <v>0</v>
      </c>
    </row>
    <row r="1346" spans="1:5" ht="47.25" x14ac:dyDescent="0.25">
      <c r="A1346" s="99" t="s">
        <v>516</v>
      </c>
      <c r="B1346" s="100" t="s">
        <v>48</v>
      </c>
      <c r="C1346" s="101">
        <v>741840.6</v>
      </c>
      <c r="D1346" s="101">
        <v>289600</v>
      </c>
      <c r="E1346" s="102">
        <v>0</v>
      </c>
    </row>
    <row r="1347" spans="1:5" ht="47.25" x14ac:dyDescent="0.25">
      <c r="A1347" s="99" t="s">
        <v>532</v>
      </c>
      <c r="B1347" s="100" t="s">
        <v>48</v>
      </c>
      <c r="C1347" s="101">
        <v>102.93</v>
      </c>
      <c r="D1347" s="101">
        <v>1.07</v>
      </c>
      <c r="E1347" s="102">
        <v>0</v>
      </c>
    </row>
    <row r="1348" spans="1:5" ht="47.25" x14ac:dyDescent="0.25">
      <c r="A1348" s="99" t="s">
        <v>831</v>
      </c>
      <c r="B1348" s="100" t="s">
        <v>34</v>
      </c>
      <c r="C1348" s="101">
        <v>610.99</v>
      </c>
      <c r="D1348" s="101">
        <v>5</v>
      </c>
      <c r="E1348" s="102">
        <v>0</v>
      </c>
    </row>
    <row r="1349" spans="1:5" ht="110.25" x14ac:dyDescent="0.25">
      <c r="A1349" s="99" t="s">
        <v>887</v>
      </c>
      <c r="B1349" s="100" t="s">
        <v>21</v>
      </c>
      <c r="C1349" s="101">
        <v>329.69</v>
      </c>
      <c r="D1349" s="101">
        <v>4</v>
      </c>
      <c r="E1349" s="102">
        <v>1</v>
      </c>
    </row>
    <row r="1350" spans="1:5" ht="63" x14ac:dyDescent="0.25">
      <c r="A1350" s="99" t="s">
        <v>24</v>
      </c>
      <c r="B1350" s="100" t="s">
        <v>23</v>
      </c>
      <c r="C1350" s="101">
        <v>1398.76</v>
      </c>
      <c r="D1350" s="101">
        <v>31.49</v>
      </c>
      <c r="E1350" s="102">
        <v>0</v>
      </c>
    </row>
    <row r="1351" spans="1:5" ht="63" x14ac:dyDescent="0.25">
      <c r="A1351" s="99" t="s">
        <v>24</v>
      </c>
      <c r="B1351" s="100" t="s">
        <v>34</v>
      </c>
      <c r="C1351" s="101">
        <v>264.02</v>
      </c>
      <c r="D1351" s="101">
        <v>2.4900000000000002</v>
      </c>
      <c r="E1351" s="102">
        <v>0</v>
      </c>
    </row>
    <row r="1352" spans="1:5" ht="47.25" x14ac:dyDescent="0.25">
      <c r="A1352" s="99" t="s">
        <v>91</v>
      </c>
      <c r="B1352" s="100" t="s">
        <v>39</v>
      </c>
      <c r="C1352" s="101">
        <v>22931.88</v>
      </c>
      <c r="D1352" s="101">
        <v>44.37</v>
      </c>
      <c r="E1352" s="102">
        <v>0</v>
      </c>
    </row>
    <row r="1353" spans="1:5" ht="63" x14ac:dyDescent="0.25">
      <c r="A1353" s="99" t="s">
        <v>888</v>
      </c>
      <c r="B1353" s="100" t="s">
        <v>23</v>
      </c>
      <c r="C1353" s="101">
        <v>178105.19</v>
      </c>
      <c r="D1353" s="101">
        <v>52528</v>
      </c>
      <c r="E1353" s="102">
        <v>0</v>
      </c>
    </row>
    <row r="1354" spans="1:5" ht="31.5" x14ac:dyDescent="0.25">
      <c r="A1354" s="99" t="s">
        <v>889</v>
      </c>
      <c r="B1354" s="100" t="s">
        <v>27</v>
      </c>
      <c r="C1354" s="101">
        <v>115983.1</v>
      </c>
      <c r="D1354" s="101">
        <v>57600</v>
      </c>
      <c r="E1354" s="102">
        <v>0</v>
      </c>
    </row>
    <row r="1355" spans="1:5" ht="31.5" x14ac:dyDescent="0.25">
      <c r="A1355" s="99" t="s">
        <v>262</v>
      </c>
      <c r="B1355" s="100" t="s">
        <v>62</v>
      </c>
      <c r="C1355" s="101">
        <v>84594.51</v>
      </c>
      <c r="D1355" s="101">
        <v>41250</v>
      </c>
      <c r="E1355" s="102">
        <v>0</v>
      </c>
    </row>
    <row r="1356" spans="1:5" ht="31.5" x14ac:dyDescent="0.25">
      <c r="A1356" s="99" t="s">
        <v>262</v>
      </c>
      <c r="B1356" s="100" t="s">
        <v>319</v>
      </c>
      <c r="C1356" s="101">
        <v>564795</v>
      </c>
      <c r="D1356" s="101">
        <v>321750</v>
      </c>
      <c r="E1356" s="102">
        <v>0</v>
      </c>
    </row>
    <row r="1357" spans="1:5" ht="94.5" x14ac:dyDescent="0.25">
      <c r="A1357" s="99" t="s">
        <v>890</v>
      </c>
      <c r="B1357" s="100" t="s">
        <v>14</v>
      </c>
      <c r="C1357" s="101">
        <v>324.73</v>
      </c>
      <c r="D1357" s="101">
        <v>103.8</v>
      </c>
      <c r="E1357" s="102">
        <v>0</v>
      </c>
    </row>
    <row r="1358" spans="1:5" ht="63" x14ac:dyDescent="0.25">
      <c r="A1358" s="99" t="s">
        <v>891</v>
      </c>
      <c r="B1358" s="100" t="s">
        <v>30</v>
      </c>
      <c r="C1358" s="101">
        <v>8904.14</v>
      </c>
      <c r="D1358" s="101">
        <v>13614.92</v>
      </c>
      <c r="E1358" s="102">
        <v>8216.64</v>
      </c>
    </row>
    <row r="1359" spans="1:5" ht="126" x14ac:dyDescent="0.25">
      <c r="A1359" s="99" t="s">
        <v>892</v>
      </c>
      <c r="B1359" s="100" t="s">
        <v>14</v>
      </c>
      <c r="C1359" s="101">
        <v>332.45</v>
      </c>
      <c r="D1359" s="101">
        <v>353.4</v>
      </c>
      <c r="E1359" s="102">
        <v>0</v>
      </c>
    </row>
    <row r="1360" spans="1:5" ht="78.75" x14ac:dyDescent="0.25">
      <c r="A1360" s="99" t="s">
        <v>617</v>
      </c>
      <c r="B1360" s="100" t="s">
        <v>27</v>
      </c>
      <c r="C1360" s="101">
        <v>4555.09</v>
      </c>
      <c r="D1360" s="101">
        <v>848.58</v>
      </c>
      <c r="E1360" s="102">
        <v>211.2</v>
      </c>
    </row>
    <row r="1361" spans="1:5" ht="63" x14ac:dyDescent="0.25">
      <c r="A1361" s="99" t="s">
        <v>765</v>
      </c>
      <c r="B1361" s="100" t="s">
        <v>34</v>
      </c>
      <c r="C1361" s="101">
        <v>2524.16</v>
      </c>
      <c r="D1361" s="101">
        <v>54</v>
      </c>
      <c r="E1361" s="102">
        <v>223</v>
      </c>
    </row>
    <row r="1362" spans="1:5" ht="47.25" x14ac:dyDescent="0.25">
      <c r="A1362" s="99" t="s">
        <v>893</v>
      </c>
      <c r="B1362" s="100" t="s">
        <v>114</v>
      </c>
      <c r="C1362" s="101">
        <v>915409.25</v>
      </c>
      <c r="D1362" s="101">
        <v>130000</v>
      </c>
      <c r="E1362" s="102">
        <v>0</v>
      </c>
    </row>
    <row r="1363" spans="1:5" ht="47.25" x14ac:dyDescent="0.25">
      <c r="A1363" s="99" t="s">
        <v>894</v>
      </c>
      <c r="B1363" s="100" t="s">
        <v>7</v>
      </c>
      <c r="C1363" s="101">
        <v>114534</v>
      </c>
      <c r="D1363" s="101">
        <v>25725</v>
      </c>
      <c r="E1363" s="102">
        <v>0</v>
      </c>
    </row>
    <row r="1364" spans="1:5" ht="63" x14ac:dyDescent="0.25">
      <c r="A1364" s="99" t="s">
        <v>645</v>
      </c>
      <c r="B1364" s="100" t="s">
        <v>48</v>
      </c>
      <c r="C1364" s="101">
        <v>30801.45</v>
      </c>
      <c r="D1364" s="101">
        <v>3117.6</v>
      </c>
      <c r="E1364" s="102">
        <v>0</v>
      </c>
    </row>
    <row r="1365" spans="1:5" ht="94.5" x14ac:dyDescent="0.25">
      <c r="A1365" s="99" t="s">
        <v>895</v>
      </c>
      <c r="B1365" s="100" t="s">
        <v>67</v>
      </c>
      <c r="C1365" s="101">
        <v>18060.41</v>
      </c>
      <c r="D1365" s="101">
        <v>4385.3900000000003</v>
      </c>
      <c r="E1365" s="102">
        <v>268</v>
      </c>
    </row>
    <row r="1366" spans="1:5" ht="110.25" x14ac:dyDescent="0.25">
      <c r="A1366" s="99" t="s">
        <v>134</v>
      </c>
      <c r="B1366" s="100" t="s">
        <v>21</v>
      </c>
      <c r="C1366" s="101">
        <v>90898.41</v>
      </c>
      <c r="D1366" s="101">
        <v>26611</v>
      </c>
      <c r="E1366" s="102">
        <v>0</v>
      </c>
    </row>
    <row r="1367" spans="1:5" ht="141.75" x14ac:dyDescent="0.25">
      <c r="A1367" s="99" t="s">
        <v>896</v>
      </c>
      <c r="B1367" s="100" t="s">
        <v>14</v>
      </c>
      <c r="C1367" s="101">
        <v>84.3</v>
      </c>
      <c r="D1367" s="101">
        <v>15</v>
      </c>
      <c r="E1367" s="102">
        <v>0</v>
      </c>
    </row>
    <row r="1368" spans="1:5" ht="110.25" x14ac:dyDescent="0.25">
      <c r="A1368" s="99" t="s">
        <v>897</v>
      </c>
      <c r="B1368" s="100" t="s">
        <v>14</v>
      </c>
      <c r="C1368" s="101">
        <v>69.459999999999994</v>
      </c>
      <c r="D1368" s="101">
        <v>5.7</v>
      </c>
      <c r="E1368" s="102">
        <v>0</v>
      </c>
    </row>
    <row r="1369" spans="1:5" ht="47.25" x14ac:dyDescent="0.25">
      <c r="A1369" s="99" t="s">
        <v>898</v>
      </c>
      <c r="B1369" s="100" t="s">
        <v>7</v>
      </c>
      <c r="C1369" s="101">
        <v>6492.6</v>
      </c>
      <c r="D1369" s="101">
        <v>249.58</v>
      </c>
      <c r="E1369" s="102">
        <v>0</v>
      </c>
    </row>
    <row r="1370" spans="1:5" ht="110.25" x14ac:dyDescent="0.25">
      <c r="A1370" s="99" t="s">
        <v>899</v>
      </c>
      <c r="B1370" s="100" t="s">
        <v>57</v>
      </c>
      <c r="C1370" s="101">
        <v>136.24</v>
      </c>
      <c r="D1370" s="101">
        <v>39.65</v>
      </c>
      <c r="E1370" s="102">
        <v>36</v>
      </c>
    </row>
    <row r="1371" spans="1:5" ht="63" x14ac:dyDescent="0.25">
      <c r="A1371" s="99" t="s">
        <v>574</v>
      </c>
      <c r="B1371" s="100" t="s">
        <v>7</v>
      </c>
      <c r="C1371" s="101">
        <v>655.73</v>
      </c>
      <c r="D1371" s="101">
        <v>48.15</v>
      </c>
      <c r="E1371" s="102">
        <v>107</v>
      </c>
    </row>
    <row r="1372" spans="1:5" ht="157.5" x14ac:dyDescent="0.25">
      <c r="A1372" s="99" t="s">
        <v>900</v>
      </c>
      <c r="B1372" s="100" t="s">
        <v>14</v>
      </c>
      <c r="C1372" s="101">
        <v>53.85</v>
      </c>
      <c r="D1372" s="101">
        <v>4.4800000000000004</v>
      </c>
      <c r="E1372" s="102">
        <v>2</v>
      </c>
    </row>
    <row r="1373" spans="1:5" ht="31.5" x14ac:dyDescent="0.25">
      <c r="A1373" s="99" t="s">
        <v>901</v>
      </c>
      <c r="B1373" s="100" t="s">
        <v>39</v>
      </c>
      <c r="C1373" s="101">
        <v>1827.88</v>
      </c>
      <c r="D1373" s="101">
        <v>135.78</v>
      </c>
      <c r="E1373" s="102">
        <v>0</v>
      </c>
    </row>
    <row r="1374" spans="1:5" ht="94.5" x14ac:dyDescent="0.25">
      <c r="A1374" s="99" t="s">
        <v>902</v>
      </c>
      <c r="B1374" s="100" t="s">
        <v>14</v>
      </c>
      <c r="C1374" s="101">
        <v>30.18</v>
      </c>
      <c r="D1374" s="101">
        <v>1</v>
      </c>
      <c r="E1374" s="102">
        <v>5</v>
      </c>
    </row>
    <row r="1375" spans="1:5" ht="94.5" x14ac:dyDescent="0.25">
      <c r="A1375" s="99" t="s">
        <v>903</v>
      </c>
      <c r="B1375" s="100" t="s">
        <v>27</v>
      </c>
      <c r="C1375" s="101">
        <v>888.07</v>
      </c>
      <c r="D1375" s="101">
        <v>32.520000000000003</v>
      </c>
      <c r="E1375" s="102">
        <v>600</v>
      </c>
    </row>
    <row r="1376" spans="1:5" ht="63" x14ac:dyDescent="0.25">
      <c r="A1376" s="99" t="s">
        <v>24</v>
      </c>
      <c r="B1376" s="100" t="s">
        <v>57</v>
      </c>
      <c r="C1376" s="101">
        <v>234.97</v>
      </c>
      <c r="D1376" s="101">
        <v>19.21</v>
      </c>
      <c r="E1376" s="102">
        <v>0</v>
      </c>
    </row>
    <row r="1377" spans="1:5" ht="126" x14ac:dyDescent="0.25">
      <c r="A1377" s="99" t="s">
        <v>904</v>
      </c>
      <c r="B1377" s="100" t="s">
        <v>21</v>
      </c>
      <c r="C1377" s="101">
        <v>1050.75</v>
      </c>
      <c r="D1377" s="101">
        <v>53.01</v>
      </c>
      <c r="E1377" s="102">
        <v>117</v>
      </c>
    </row>
    <row r="1378" spans="1:5" ht="47.25" x14ac:dyDescent="0.25">
      <c r="A1378" s="99" t="s">
        <v>905</v>
      </c>
      <c r="B1378" s="100" t="s">
        <v>21</v>
      </c>
      <c r="C1378" s="101">
        <v>238</v>
      </c>
      <c r="D1378" s="101">
        <v>1.5</v>
      </c>
      <c r="E1378" s="102">
        <v>0</v>
      </c>
    </row>
    <row r="1379" spans="1:5" ht="141.75" x14ac:dyDescent="0.25">
      <c r="A1379" s="99" t="s">
        <v>906</v>
      </c>
      <c r="B1379" s="100" t="s">
        <v>79</v>
      </c>
      <c r="C1379" s="101">
        <v>229.98</v>
      </c>
      <c r="D1379" s="101">
        <v>0.56999999999999995</v>
      </c>
      <c r="E1379" s="102">
        <v>0</v>
      </c>
    </row>
    <row r="1380" spans="1:5" ht="141.75" x14ac:dyDescent="0.25">
      <c r="A1380" s="99" t="s">
        <v>81</v>
      </c>
      <c r="B1380" s="100" t="s">
        <v>76</v>
      </c>
      <c r="C1380" s="101">
        <v>38752.410000000003</v>
      </c>
      <c r="D1380" s="101">
        <v>8428.5</v>
      </c>
      <c r="E1380" s="102">
        <v>0</v>
      </c>
    </row>
    <row r="1381" spans="1:5" ht="141.75" x14ac:dyDescent="0.25">
      <c r="A1381" s="99" t="s">
        <v>81</v>
      </c>
      <c r="B1381" s="100" t="s">
        <v>109</v>
      </c>
      <c r="C1381" s="101">
        <v>3.97</v>
      </c>
      <c r="D1381" s="101">
        <v>0.08</v>
      </c>
      <c r="E1381" s="102">
        <v>0</v>
      </c>
    </row>
    <row r="1382" spans="1:5" ht="157.5" x14ac:dyDescent="0.25">
      <c r="A1382" s="99" t="s">
        <v>867</v>
      </c>
      <c r="B1382" s="100" t="s">
        <v>127</v>
      </c>
      <c r="C1382" s="101">
        <v>222.93</v>
      </c>
      <c r="D1382" s="101">
        <v>0.21</v>
      </c>
      <c r="E1382" s="102">
        <v>0</v>
      </c>
    </row>
    <row r="1383" spans="1:5" ht="47.25" x14ac:dyDescent="0.25">
      <c r="A1383" s="99" t="s">
        <v>200</v>
      </c>
      <c r="B1383" s="100" t="s">
        <v>21</v>
      </c>
      <c r="C1383" s="101">
        <v>7678.91</v>
      </c>
      <c r="D1383" s="101">
        <v>1850.09</v>
      </c>
      <c r="E1383" s="102">
        <v>0</v>
      </c>
    </row>
    <row r="1384" spans="1:5" ht="94.5" x14ac:dyDescent="0.25">
      <c r="A1384" s="99" t="s">
        <v>907</v>
      </c>
      <c r="B1384" s="100" t="s">
        <v>21</v>
      </c>
      <c r="C1384" s="101">
        <v>20.64</v>
      </c>
      <c r="D1384" s="101">
        <v>1.9</v>
      </c>
      <c r="E1384" s="102">
        <v>0</v>
      </c>
    </row>
    <row r="1385" spans="1:5" ht="94.5" x14ac:dyDescent="0.25">
      <c r="A1385" s="99" t="s">
        <v>907</v>
      </c>
      <c r="B1385" s="100" t="s">
        <v>14</v>
      </c>
      <c r="C1385" s="101">
        <v>265.63</v>
      </c>
      <c r="D1385" s="101">
        <v>35</v>
      </c>
      <c r="E1385" s="102">
        <v>0</v>
      </c>
    </row>
    <row r="1386" spans="1:5" ht="47.25" x14ac:dyDescent="0.25">
      <c r="A1386" s="99" t="s">
        <v>639</v>
      </c>
      <c r="B1386" s="100" t="s">
        <v>14</v>
      </c>
      <c r="C1386" s="101">
        <v>188.3</v>
      </c>
      <c r="D1386" s="101">
        <v>73.2</v>
      </c>
      <c r="E1386" s="102">
        <v>0</v>
      </c>
    </row>
    <row r="1387" spans="1:5" ht="157.5" x14ac:dyDescent="0.25">
      <c r="A1387" s="99" t="s">
        <v>628</v>
      </c>
      <c r="B1387" s="100" t="s">
        <v>908</v>
      </c>
      <c r="C1387" s="101">
        <v>1703.34</v>
      </c>
      <c r="D1387" s="101">
        <v>659.2</v>
      </c>
      <c r="E1387" s="102">
        <v>156.6</v>
      </c>
    </row>
    <row r="1388" spans="1:5" ht="47.25" x14ac:dyDescent="0.25">
      <c r="A1388" s="99" t="s">
        <v>845</v>
      </c>
      <c r="B1388" s="100" t="s">
        <v>238</v>
      </c>
      <c r="C1388" s="101">
        <v>4499.72</v>
      </c>
      <c r="D1388" s="101">
        <v>450.97</v>
      </c>
      <c r="E1388" s="102">
        <v>115.2</v>
      </c>
    </row>
    <row r="1389" spans="1:5" ht="94.5" x14ac:dyDescent="0.25">
      <c r="A1389" s="99" t="s">
        <v>909</v>
      </c>
      <c r="B1389" s="100" t="s">
        <v>281</v>
      </c>
      <c r="C1389" s="101">
        <v>311.13</v>
      </c>
      <c r="D1389" s="101">
        <v>109.58</v>
      </c>
      <c r="E1389" s="102">
        <v>72</v>
      </c>
    </row>
    <row r="1390" spans="1:5" ht="47.25" x14ac:dyDescent="0.25">
      <c r="A1390" s="99" t="s">
        <v>467</v>
      </c>
      <c r="B1390" s="100" t="s">
        <v>67</v>
      </c>
      <c r="C1390" s="101">
        <v>3115.08</v>
      </c>
      <c r="D1390" s="101">
        <v>24.12</v>
      </c>
      <c r="E1390" s="102">
        <v>0</v>
      </c>
    </row>
    <row r="1391" spans="1:5" ht="141.75" x14ac:dyDescent="0.25">
      <c r="A1391" s="99" t="s">
        <v>910</v>
      </c>
      <c r="B1391" s="100" t="s">
        <v>7</v>
      </c>
      <c r="C1391" s="101">
        <v>42612.69</v>
      </c>
      <c r="D1391" s="101">
        <v>693</v>
      </c>
      <c r="E1391" s="102">
        <v>1200</v>
      </c>
    </row>
    <row r="1392" spans="1:5" ht="47.25" x14ac:dyDescent="0.25">
      <c r="A1392" s="99" t="s">
        <v>91</v>
      </c>
      <c r="B1392" s="100" t="s">
        <v>23</v>
      </c>
      <c r="C1392" s="101">
        <v>2216.5100000000002</v>
      </c>
      <c r="D1392" s="101">
        <v>116.93</v>
      </c>
      <c r="E1392" s="102">
        <v>0</v>
      </c>
    </row>
    <row r="1393" spans="1:5" ht="47.25" x14ac:dyDescent="0.25">
      <c r="A1393" s="99" t="s">
        <v>235</v>
      </c>
      <c r="B1393" s="100" t="s">
        <v>7</v>
      </c>
      <c r="C1393" s="101">
        <v>2387.21</v>
      </c>
      <c r="D1393" s="101">
        <v>38.130000000000003</v>
      </c>
      <c r="E1393" s="102">
        <v>0</v>
      </c>
    </row>
    <row r="1394" spans="1:5" ht="63" x14ac:dyDescent="0.25">
      <c r="A1394" s="99" t="s">
        <v>24</v>
      </c>
      <c r="B1394" s="100" t="s">
        <v>9</v>
      </c>
      <c r="C1394" s="101">
        <v>1908.95</v>
      </c>
      <c r="D1394" s="101">
        <v>31.57</v>
      </c>
      <c r="E1394" s="102">
        <v>0</v>
      </c>
    </row>
    <row r="1395" spans="1:5" ht="47.25" x14ac:dyDescent="0.25">
      <c r="A1395" s="99" t="s">
        <v>91</v>
      </c>
      <c r="B1395" s="100" t="s">
        <v>911</v>
      </c>
      <c r="C1395" s="101">
        <v>32.69</v>
      </c>
      <c r="D1395" s="101">
        <v>0.05</v>
      </c>
      <c r="E1395" s="102">
        <v>0</v>
      </c>
    </row>
    <row r="1396" spans="1:5" ht="31.5" x14ac:dyDescent="0.25">
      <c r="A1396" s="99" t="s">
        <v>263</v>
      </c>
      <c r="B1396" s="100" t="s">
        <v>39</v>
      </c>
      <c r="C1396" s="101">
        <v>75079.850000000006</v>
      </c>
      <c r="D1396" s="101">
        <v>16000</v>
      </c>
      <c r="E1396" s="102">
        <v>0</v>
      </c>
    </row>
    <row r="1397" spans="1:5" ht="94.5" x14ac:dyDescent="0.25">
      <c r="A1397" s="99" t="s">
        <v>199</v>
      </c>
      <c r="B1397" s="100" t="s">
        <v>14</v>
      </c>
      <c r="C1397" s="101">
        <v>10570.43</v>
      </c>
      <c r="D1397" s="101">
        <v>48</v>
      </c>
      <c r="E1397" s="102">
        <v>0</v>
      </c>
    </row>
    <row r="1398" spans="1:5" ht="94.5" x14ac:dyDescent="0.25">
      <c r="A1398" s="99" t="s">
        <v>912</v>
      </c>
      <c r="B1398" s="100" t="s">
        <v>109</v>
      </c>
      <c r="C1398" s="101">
        <v>7303.82</v>
      </c>
      <c r="D1398" s="101">
        <v>475</v>
      </c>
      <c r="E1398" s="102">
        <v>0</v>
      </c>
    </row>
    <row r="1399" spans="1:5" ht="63" x14ac:dyDescent="0.25">
      <c r="A1399" s="99" t="s">
        <v>913</v>
      </c>
      <c r="B1399" s="100" t="s">
        <v>23</v>
      </c>
      <c r="C1399" s="101">
        <v>555175.19999999995</v>
      </c>
      <c r="D1399" s="101">
        <v>916000</v>
      </c>
      <c r="E1399" s="102">
        <v>0</v>
      </c>
    </row>
    <row r="1400" spans="1:5" ht="47.25" x14ac:dyDescent="0.25">
      <c r="A1400" s="99" t="s">
        <v>914</v>
      </c>
      <c r="B1400" s="100" t="s">
        <v>39</v>
      </c>
      <c r="C1400" s="101">
        <v>72.69</v>
      </c>
      <c r="D1400" s="101">
        <v>2.85</v>
      </c>
      <c r="E1400" s="102">
        <v>0</v>
      </c>
    </row>
    <row r="1401" spans="1:5" ht="47.25" x14ac:dyDescent="0.25">
      <c r="A1401" s="99" t="s">
        <v>914</v>
      </c>
      <c r="B1401" s="100" t="s">
        <v>14</v>
      </c>
      <c r="C1401" s="101">
        <v>2300.09</v>
      </c>
      <c r="D1401" s="101">
        <v>245</v>
      </c>
      <c r="E1401" s="102">
        <v>0</v>
      </c>
    </row>
    <row r="1402" spans="1:5" ht="47.25" x14ac:dyDescent="0.25">
      <c r="A1402" s="99" t="s">
        <v>711</v>
      </c>
      <c r="B1402" s="100" t="s">
        <v>5</v>
      </c>
      <c r="C1402" s="101">
        <v>455.95</v>
      </c>
      <c r="D1402" s="101">
        <v>28.31</v>
      </c>
      <c r="E1402" s="102">
        <v>0</v>
      </c>
    </row>
    <row r="1403" spans="1:5" ht="126" x14ac:dyDescent="0.25">
      <c r="A1403" s="99" t="s">
        <v>915</v>
      </c>
      <c r="B1403" s="100" t="s">
        <v>14</v>
      </c>
      <c r="C1403" s="101">
        <v>312.33</v>
      </c>
      <c r="D1403" s="101">
        <v>263.26</v>
      </c>
      <c r="E1403" s="102">
        <v>0</v>
      </c>
    </row>
    <row r="1404" spans="1:5" ht="110.25" x14ac:dyDescent="0.25">
      <c r="A1404" s="99" t="s">
        <v>722</v>
      </c>
      <c r="B1404" s="100" t="s">
        <v>114</v>
      </c>
      <c r="C1404" s="101">
        <v>112843.66</v>
      </c>
      <c r="D1404" s="101">
        <v>65125</v>
      </c>
      <c r="E1404" s="102">
        <v>0</v>
      </c>
    </row>
    <row r="1405" spans="1:5" ht="47.25" x14ac:dyDescent="0.25">
      <c r="A1405" s="99" t="s">
        <v>465</v>
      </c>
      <c r="B1405" s="100" t="s">
        <v>916</v>
      </c>
      <c r="C1405" s="101">
        <v>281.95999999999998</v>
      </c>
      <c r="D1405" s="101">
        <v>1.1599999999999999</v>
      </c>
      <c r="E1405" s="102">
        <v>0</v>
      </c>
    </row>
    <row r="1406" spans="1:5" ht="63" x14ac:dyDescent="0.25">
      <c r="A1406" s="99" t="s">
        <v>917</v>
      </c>
      <c r="B1406" s="100" t="s">
        <v>14</v>
      </c>
      <c r="C1406" s="101">
        <v>134.35</v>
      </c>
      <c r="D1406" s="101">
        <v>1.4</v>
      </c>
      <c r="E1406" s="102">
        <v>7</v>
      </c>
    </row>
    <row r="1407" spans="1:5" ht="63" x14ac:dyDescent="0.25">
      <c r="A1407" s="99" t="s">
        <v>24</v>
      </c>
      <c r="B1407" s="100" t="s">
        <v>27</v>
      </c>
      <c r="C1407" s="101">
        <v>141.58000000000001</v>
      </c>
      <c r="D1407" s="101">
        <v>0.09</v>
      </c>
      <c r="E1407" s="102">
        <v>0</v>
      </c>
    </row>
    <row r="1408" spans="1:5" ht="63" x14ac:dyDescent="0.25">
      <c r="A1408" s="99" t="s">
        <v>24</v>
      </c>
      <c r="B1408" s="100" t="s">
        <v>74</v>
      </c>
      <c r="C1408" s="101">
        <v>60727.34</v>
      </c>
      <c r="D1408" s="101">
        <v>6118.5</v>
      </c>
      <c r="E1408" s="102">
        <v>0</v>
      </c>
    </row>
    <row r="1409" spans="1:5" ht="63" x14ac:dyDescent="0.25">
      <c r="A1409" s="99" t="s">
        <v>918</v>
      </c>
      <c r="B1409" s="100" t="s">
        <v>7</v>
      </c>
      <c r="C1409" s="101">
        <v>68720.59</v>
      </c>
      <c r="D1409" s="101">
        <v>2325</v>
      </c>
      <c r="E1409" s="102">
        <v>0</v>
      </c>
    </row>
    <row r="1410" spans="1:5" ht="15.75" x14ac:dyDescent="0.25">
      <c r="A1410" s="99" t="s">
        <v>919</v>
      </c>
      <c r="B1410" s="100" t="s">
        <v>57</v>
      </c>
      <c r="C1410" s="101">
        <v>5396.23</v>
      </c>
      <c r="D1410" s="101">
        <v>33.25</v>
      </c>
      <c r="E1410" s="102">
        <v>0</v>
      </c>
    </row>
    <row r="1411" spans="1:5" ht="110.25" x14ac:dyDescent="0.25">
      <c r="A1411" s="99" t="s">
        <v>920</v>
      </c>
      <c r="B1411" s="100" t="s">
        <v>127</v>
      </c>
      <c r="C1411" s="101">
        <v>17192.03</v>
      </c>
      <c r="D1411" s="101">
        <v>2721.19</v>
      </c>
      <c r="E1411" s="102">
        <v>0</v>
      </c>
    </row>
    <row r="1412" spans="1:5" ht="15.75" x14ac:dyDescent="0.25">
      <c r="A1412" s="99" t="s">
        <v>921</v>
      </c>
      <c r="B1412" s="100" t="s">
        <v>21</v>
      </c>
      <c r="C1412" s="101">
        <v>4079.52</v>
      </c>
      <c r="D1412" s="101">
        <v>666</v>
      </c>
      <c r="E1412" s="102">
        <v>0</v>
      </c>
    </row>
    <row r="1413" spans="1:5" ht="31.5" x14ac:dyDescent="0.25">
      <c r="A1413" s="99" t="s">
        <v>175</v>
      </c>
      <c r="B1413" s="100" t="s">
        <v>109</v>
      </c>
      <c r="C1413" s="101">
        <v>268411.38</v>
      </c>
      <c r="D1413" s="101">
        <v>29808.17</v>
      </c>
      <c r="E1413" s="102">
        <v>0</v>
      </c>
    </row>
    <row r="1414" spans="1:5" ht="31.5" x14ac:dyDescent="0.25">
      <c r="A1414" s="99" t="s">
        <v>922</v>
      </c>
      <c r="B1414" s="100" t="s">
        <v>109</v>
      </c>
      <c r="C1414" s="101">
        <v>58380.95</v>
      </c>
      <c r="D1414" s="101">
        <v>6031.18</v>
      </c>
      <c r="E1414" s="102">
        <v>0</v>
      </c>
    </row>
    <row r="1415" spans="1:5" ht="78.75" x14ac:dyDescent="0.25">
      <c r="A1415" s="99" t="s">
        <v>237</v>
      </c>
      <c r="B1415" s="100" t="s">
        <v>45</v>
      </c>
      <c r="C1415" s="101">
        <v>36145.5</v>
      </c>
      <c r="D1415" s="101">
        <v>5280</v>
      </c>
      <c r="E1415" s="102">
        <v>0</v>
      </c>
    </row>
    <row r="1416" spans="1:5" ht="63" x14ac:dyDescent="0.25">
      <c r="A1416" s="99" t="s">
        <v>923</v>
      </c>
      <c r="B1416" s="100" t="s">
        <v>513</v>
      </c>
      <c r="C1416" s="101">
        <v>92406.17</v>
      </c>
      <c r="D1416" s="101">
        <v>56003.74</v>
      </c>
      <c r="E1416" s="102">
        <v>0</v>
      </c>
    </row>
    <row r="1417" spans="1:5" ht="126" x14ac:dyDescent="0.25">
      <c r="A1417" s="99" t="s">
        <v>697</v>
      </c>
      <c r="B1417" s="100" t="s">
        <v>576</v>
      </c>
      <c r="C1417" s="101">
        <v>1055.32</v>
      </c>
      <c r="D1417" s="101">
        <v>360.91</v>
      </c>
      <c r="E1417" s="102">
        <v>201</v>
      </c>
    </row>
    <row r="1418" spans="1:5" ht="31.5" x14ac:dyDescent="0.25">
      <c r="A1418" s="99" t="s">
        <v>924</v>
      </c>
      <c r="B1418" s="100" t="s">
        <v>127</v>
      </c>
      <c r="C1418" s="101">
        <v>36926.01</v>
      </c>
      <c r="D1418" s="101">
        <v>1477.97</v>
      </c>
      <c r="E1418" s="102">
        <v>0</v>
      </c>
    </row>
    <row r="1419" spans="1:5" ht="63" x14ac:dyDescent="0.25">
      <c r="A1419" s="99" t="s">
        <v>550</v>
      </c>
      <c r="B1419" s="100" t="s">
        <v>7</v>
      </c>
      <c r="C1419" s="101">
        <v>643.61</v>
      </c>
      <c r="D1419" s="101">
        <v>1.2</v>
      </c>
      <c r="E1419" s="102">
        <v>0</v>
      </c>
    </row>
    <row r="1420" spans="1:5" ht="31.5" x14ac:dyDescent="0.25">
      <c r="A1420" s="99" t="s">
        <v>925</v>
      </c>
      <c r="B1420" s="100" t="s">
        <v>7</v>
      </c>
      <c r="C1420" s="101">
        <v>8195.74</v>
      </c>
      <c r="D1420" s="101">
        <v>178</v>
      </c>
      <c r="E1420" s="102">
        <v>0</v>
      </c>
    </row>
    <row r="1421" spans="1:5" ht="63" x14ac:dyDescent="0.25">
      <c r="A1421" s="99" t="s">
        <v>533</v>
      </c>
      <c r="B1421" s="100" t="s">
        <v>57</v>
      </c>
      <c r="C1421" s="101">
        <v>6092.17</v>
      </c>
      <c r="D1421" s="101">
        <v>199.41</v>
      </c>
      <c r="E1421" s="102">
        <v>0</v>
      </c>
    </row>
    <row r="1422" spans="1:5" ht="94.5" x14ac:dyDescent="0.25">
      <c r="A1422" s="99" t="s">
        <v>402</v>
      </c>
      <c r="B1422" s="100" t="s">
        <v>34</v>
      </c>
      <c r="C1422" s="101">
        <v>422.16</v>
      </c>
      <c r="D1422" s="101">
        <v>2.58</v>
      </c>
      <c r="E1422" s="102">
        <v>0</v>
      </c>
    </row>
    <row r="1423" spans="1:5" ht="47.25" x14ac:dyDescent="0.25">
      <c r="A1423" s="99" t="s">
        <v>926</v>
      </c>
      <c r="B1423" s="100" t="s">
        <v>14</v>
      </c>
      <c r="C1423" s="101">
        <v>5792.09</v>
      </c>
      <c r="D1423" s="101">
        <v>180.82</v>
      </c>
      <c r="E1423" s="102">
        <v>576</v>
      </c>
    </row>
    <row r="1424" spans="1:5" ht="94.5" x14ac:dyDescent="0.25">
      <c r="A1424" s="99" t="s">
        <v>927</v>
      </c>
      <c r="B1424" s="100" t="s">
        <v>14</v>
      </c>
      <c r="C1424" s="101">
        <v>41.43</v>
      </c>
      <c r="D1424" s="101">
        <v>1.81</v>
      </c>
      <c r="E1424" s="102">
        <v>3</v>
      </c>
    </row>
    <row r="1425" spans="1:5" ht="47.25" x14ac:dyDescent="0.25">
      <c r="A1425" s="99" t="s">
        <v>928</v>
      </c>
      <c r="B1425" s="100" t="s">
        <v>21</v>
      </c>
      <c r="C1425" s="101">
        <v>988.13</v>
      </c>
      <c r="D1425" s="101">
        <v>8.52</v>
      </c>
      <c r="E1425" s="102">
        <v>0</v>
      </c>
    </row>
    <row r="1426" spans="1:5" ht="31.5" x14ac:dyDescent="0.25">
      <c r="A1426" s="99" t="s">
        <v>929</v>
      </c>
      <c r="B1426" s="100" t="s">
        <v>9</v>
      </c>
      <c r="C1426" s="101">
        <v>4078.21</v>
      </c>
      <c r="D1426" s="101">
        <v>1000</v>
      </c>
      <c r="E1426" s="102">
        <v>0</v>
      </c>
    </row>
    <row r="1427" spans="1:5" ht="47.25" x14ac:dyDescent="0.25">
      <c r="A1427" s="99" t="s">
        <v>562</v>
      </c>
      <c r="B1427" s="100" t="s">
        <v>7</v>
      </c>
      <c r="C1427" s="101">
        <v>9230.44</v>
      </c>
      <c r="D1427" s="101">
        <v>5000</v>
      </c>
      <c r="E1427" s="102">
        <v>0</v>
      </c>
    </row>
    <row r="1428" spans="1:5" ht="63" x14ac:dyDescent="0.25">
      <c r="A1428" s="99" t="s">
        <v>930</v>
      </c>
      <c r="B1428" s="100" t="s">
        <v>57</v>
      </c>
      <c r="C1428" s="101">
        <v>3181.33</v>
      </c>
      <c r="D1428" s="101">
        <v>31</v>
      </c>
      <c r="E1428" s="102">
        <v>0</v>
      </c>
    </row>
    <row r="1429" spans="1:5" ht="31.5" x14ac:dyDescent="0.25">
      <c r="A1429" s="99" t="s">
        <v>931</v>
      </c>
      <c r="B1429" s="100" t="s">
        <v>7</v>
      </c>
      <c r="C1429" s="101">
        <v>100942.39</v>
      </c>
      <c r="D1429" s="101">
        <v>55200</v>
      </c>
      <c r="E1429" s="102">
        <v>0</v>
      </c>
    </row>
    <row r="1430" spans="1:5" ht="31.5" x14ac:dyDescent="0.25">
      <c r="A1430" s="99" t="s">
        <v>175</v>
      </c>
      <c r="B1430" s="100" t="s">
        <v>9</v>
      </c>
      <c r="C1430" s="101">
        <v>125652.93</v>
      </c>
      <c r="D1430" s="101">
        <v>40205.5</v>
      </c>
      <c r="E1430" s="102">
        <v>0</v>
      </c>
    </row>
    <row r="1431" spans="1:5" ht="31.5" x14ac:dyDescent="0.25">
      <c r="A1431" s="99" t="s">
        <v>932</v>
      </c>
      <c r="B1431" s="100" t="s">
        <v>14</v>
      </c>
      <c r="C1431" s="101">
        <v>185.6</v>
      </c>
      <c r="D1431" s="101">
        <v>33.6</v>
      </c>
      <c r="E1431" s="102">
        <v>0</v>
      </c>
    </row>
    <row r="1432" spans="1:5" ht="63" x14ac:dyDescent="0.25">
      <c r="A1432" s="99" t="s">
        <v>533</v>
      </c>
      <c r="B1432" s="100" t="s">
        <v>109</v>
      </c>
      <c r="C1432" s="101">
        <v>40205.120000000003</v>
      </c>
      <c r="D1432" s="101">
        <v>881.2</v>
      </c>
      <c r="E1432" s="102">
        <v>0</v>
      </c>
    </row>
    <row r="1433" spans="1:5" ht="78.75" x14ac:dyDescent="0.25">
      <c r="A1433" s="99" t="s">
        <v>401</v>
      </c>
      <c r="B1433" s="100" t="s">
        <v>14</v>
      </c>
      <c r="C1433" s="101">
        <v>1962.87</v>
      </c>
      <c r="D1433" s="101">
        <v>222.5</v>
      </c>
      <c r="E1433" s="102">
        <v>0</v>
      </c>
    </row>
    <row r="1434" spans="1:5" ht="31.5" x14ac:dyDescent="0.25">
      <c r="A1434" s="99" t="s">
        <v>654</v>
      </c>
      <c r="B1434" s="100" t="s">
        <v>7</v>
      </c>
      <c r="C1434" s="101">
        <v>475219.6</v>
      </c>
      <c r="D1434" s="101">
        <v>4452</v>
      </c>
      <c r="E1434" s="102">
        <v>27380</v>
      </c>
    </row>
    <row r="1435" spans="1:5" ht="47.25" x14ac:dyDescent="0.25">
      <c r="A1435" s="99" t="s">
        <v>802</v>
      </c>
      <c r="B1435" s="100" t="s">
        <v>47</v>
      </c>
      <c r="C1435" s="101">
        <v>1122.3499999999999</v>
      </c>
      <c r="D1435" s="101">
        <v>0.64</v>
      </c>
      <c r="E1435" s="102">
        <v>64</v>
      </c>
    </row>
    <row r="1436" spans="1:5" ht="31.5" x14ac:dyDescent="0.25">
      <c r="A1436" s="99" t="s">
        <v>933</v>
      </c>
      <c r="B1436" s="100" t="s">
        <v>14</v>
      </c>
      <c r="C1436" s="101">
        <v>4103.1000000000004</v>
      </c>
      <c r="D1436" s="101">
        <v>167.26</v>
      </c>
      <c r="E1436" s="102">
        <v>242</v>
      </c>
    </row>
    <row r="1437" spans="1:5" ht="173.25" x14ac:dyDescent="0.25">
      <c r="A1437" s="99" t="s">
        <v>934</v>
      </c>
      <c r="B1437" s="100" t="s">
        <v>21</v>
      </c>
      <c r="C1437" s="101">
        <v>69144.02</v>
      </c>
      <c r="D1437" s="101">
        <v>949.2</v>
      </c>
      <c r="E1437" s="102">
        <v>610.70000000000005</v>
      </c>
    </row>
    <row r="1438" spans="1:5" ht="110.25" x14ac:dyDescent="0.25">
      <c r="A1438" s="99" t="s">
        <v>935</v>
      </c>
      <c r="B1438" s="100" t="s">
        <v>39</v>
      </c>
      <c r="C1438" s="101">
        <v>68.3</v>
      </c>
      <c r="D1438" s="101">
        <v>12.64</v>
      </c>
      <c r="E1438" s="102">
        <v>0</v>
      </c>
    </row>
    <row r="1439" spans="1:5" ht="31.5" x14ac:dyDescent="0.25">
      <c r="A1439" s="99" t="s">
        <v>936</v>
      </c>
      <c r="B1439" s="100" t="s">
        <v>127</v>
      </c>
      <c r="C1439" s="101">
        <v>66786.69</v>
      </c>
      <c r="D1439" s="101">
        <v>19120</v>
      </c>
      <c r="E1439" s="102">
        <v>0</v>
      </c>
    </row>
    <row r="1440" spans="1:5" ht="94.5" x14ac:dyDescent="0.25">
      <c r="A1440" s="99" t="s">
        <v>937</v>
      </c>
      <c r="B1440" s="100" t="s">
        <v>60</v>
      </c>
      <c r="C1440" s="101">
        <v>48336.27</v>
      </c>
      <c r="D1440" s="101">
        <v>1537600</v>
      </c>
      <c r="E1440" s="102">
        <v>0</v>
      </c>
    </row>
    <row r="1441" spans="1:5" ht="31.5" x14ac:dyDescent="0.25">
      <c r="A1441" s="99" t="s">
        <v>938</v>
      </c>
      <c r="B1441" s="100" t="s">
        <v>14</v>
      </c>
      <c r="C1441" s="101">
        <v>2569.83</v>
      </c>
      <c r="D1441" s="101">
        <v>5097.8</v>
      </c>
      <c r="E1441" s="102">
        <v>0</v>
      </c>
    </row>
    <row r="1442" spans="1:5" ht="141.75" x14ac:dyDescent="0.25">
      <c r="A1442" s="99" t="s">
        <v>69</v>
      </c>
      <c r="B1442" s="100" t="s">
        <v>67</v>
      </c>
      <c r="C1442" s="101">
        <v>10850.33</v>
      </c>
      <c r="D1442" s="101">
        <v>617.23</v>
      </c>
      <c r="E1442" s="102">
        <v>0</v>
      </c>
    </row>
    <row r="1443" spans="1:5" ht="157.5" x14ac:dyDescent="0.25">
      <c r="A1443" s="99" t="s">
        <v>939</v>
      </c>
      <c r="B1443" s="100" t="s">
        <v>940</v>
      </c>
      <c r="C1443" s="101">
        <v>29625.200000000001</v>
      </c>
      <c r="D1443" s="101">
        <v>39980</v>
      </c>
      <c r="E1443" s="102">
        <v>0</v>
      </c>
    </row>
    <row r="1444" spans="1:5" ht="110.25" x14ac:dyDescent="0.25">
      <c r="A1444" s="99" t="s">
        <v>722</v>
      </c>
      <c r="B1444" s="100" t="s">
        <v>498</v>
      </c>
      <c r="C1444" s="101">
        <v>2326683.58</v>
      </c>
      <c r="D1444" s="101">
        <v>672025</v>
      </c>
      <c r="E1444" s="102">
        <v>0</v>
      </c>
    </row>
    <row r="1445" spans="1:5" ht="110.25" x14ac:dyDescent="0.25">
      <c r="A1445" s="99" t="s">
        <v>722</v>
      </c>
      <c r="B1445" s="100" t="s">
        <v>48</v>
      </c>
      <c r="C1445" s="101">
        <v>620492.89</v>
      </c>
      <c r="D1445" s="101">
        <v>301811</v>
      </c>
      <c r="E1445" s="102">
        <v>0</v>
      </c>
    </row>
    <row r="1446" spans="1:5" ht="126" x14ac:dyDescent="0.25">
      <c r="A1446" s="99" t="s">
        <v>697</v>
      </c>
      <c r="B1446" s="100" t="s">
        <v>23</v>
      </c>
      <c r="C1446" s="101">
        <v>2933.54</v>
      </c>
      <c r="D1446" s="101">
        <v>1135.82</v>
      </c>
      <c r="E1446" s="102">
        <v>861</v>
      </c>
    </row>
    <row r="1447" spans="1:5" ht="47.25" x14ac:dyDescent="0.25">
      <c r="A1447" s="99" t="s">
        <v>941</v>
      </c>
      <c r="B1447" s="100" t="s">
        <v>47</v>
      </c>
      <c r="C1447" s="101">
        <v>120.36</v>
      </c>
      <c r="D1447" s="101">
        <v>0.8</v>
      </c>
      <c r="E1447" s="102">
        <v>0</v>
      </c>
    </row>
    <row r="1448" spans="1:5" ht="78.75" x14ac:dyDescent="0.25">
      <c r="A1448" s="99" t="s">
        <v>942</v>
      </c>
      <c r="B1448" s="100" t="s">
        <v>669</v>
      </c>
      <c r="C1448" s="101">
        <v>194.56</v>
      </c>
      <c r="D1448" s="101">
        <v>0.3</v>
      </c>
      <c r="E1448" s="102">
        <v>0</v>
      </c>
    </row>
    <row r="1449" spans="1:5" ht="110.25" x14ac:dyDescent="0.25">
      <c r="A1449" s="99" t="s">
        <v>404</v>
      </c>
      <c r="B1449" s="100" t="s">
        <v>98</v>
      </c>
      <c r="C1449" s="101">
        <v>430.62</v>
      </c>
      <c r="D1449" s="101">
        <v>2.85</v>
      </c>
      <c r="E1449" s="102">
        <v>32</v>
      </c>
    </row>
    <row r="1450" spans="1:5" ht="63" x14ac:dyDescent="0.25">
      <c r="A1450" s="99" t="s">
        <v>943</v>
      </c>
      <c r="B1450" s="100" t="s">
        <v>74</v>
      </c>
      <c r="C1450" s="101">
        <v>1095.4000000000001</v>
      </c>
      <c r="D1450" s="101">
        <v>2.09</v>
      </c>
      <c r="E1450" s="102">
        <v>2477</v>
      </c>
    </row>
    <row r="1451" spans="1:5" ht="63" x14ac:dyDescent="0.25">
      <c r="A1451" s="99" t="s">
        <v>943</v>
      </c>
      <c r="B1451" s="100" t="s">
        <v>47</v>
      </c>
      <c r="C1451" s="101">
        <v>3552.77</v>
      </c>
      <c r="D1451" s="101">
        <v>1.31</v>
      </c>
      <c r="E1451" s="102">
        <v>1924</v>
      </c>
    </row>
    <row r="1452" spans="1:5" ht="78.75" x14ac:dyDescent="0.25">
      <c r="A1452" s="99" t="s">
        <v>544</v>
      </c>
      <c r="B1452" s="100" t="s">
        <v>14</v>
      </c>
      <c r="C1452" s="101">
        <v>6003.29</v>
      </c>
      <c r="D1452" s="101">
        <v>1450</v>
      </c>
      <c r="E1452" s="102">
        <v>5</v>
      </c>
    </row>
    <row r="1453" spans="1:5" ht="78.75" x14ac:dyDescent="0.25">
      <c r="A1453" s="99" t="s">
        <v>944</v>
      </c>
      <c r="B1453" s="100" t="s">
        <v>127</v>
      </c>
      <c r="C1453" s="101">
        <v>1483.98</v>
      </c>
      <c r="D1453" s="101">
        <v>10</v>
      </c>
      <c r="E1453" s="102">
        <v>3</v>
      </c>
    </row>
    <row r="1454" spans="1:5" ht="94.5" x14ac:dyDescent="0.25">
      <c r="A1454" s="99" t="s">
        <v>945</v>
      </c>
      <c r="B1454" s="100" t="s">
        <v>14</v>
      </c>
      <c r="C1454" s="101">
        <v>406.31</v>
      </c>
      <c r="D1454" s="101">
        <v>20.12</v>
      </c>
      <c r="E1454" s="102">
        <v>55</v>
      </c>
    </row>
    <row r="1455" spans="1:5" ht="47.25" x14ac:dyDescent="0.25">
      <c r="A1455" s="99" t="s">
        <v>170</v>
      </c>
      <c r="B1455" s="100" t="s">
        <v>317</v>
      </c>
      <c r="C1455" s="101">
        <v>1884.81</v>
      </c>
      <c r="D1455" s="101">
        <v>49.38</v>
      </c>
      <c r="E1455" s="102">
        <v>0</v>
      </c>
    </row>
    <row r="1456" spans="1:5" ht="31.5" x14ac:dyDescent="0.25">
      <c r="A1456" s="99" t="s">
        <v>946</v>
      </c>
      <c r="B1456" s="100" t="s">
        <v>14</v>
      </c>
      <c r="C1456" s="101">
        <v>9501.91</v>
      </c>
      <c r="D1456" s="101">
        <v>1604.76</v>
      </c>
      <c r="E1456" s="102">
        <v>0</v>
      </c>
    </row>
    <row r="1457" spans="1:5" ht="94.5" x14ac:dyDescent="0.25">
      <c r="A1457" s="99" t="s">
        <v>947</v>
      </c>
      <c r="B1457" s="100" t="s">
        <v>14</v>
      </c>
      <c r="C1457" s="101">
        <v>1191.0899999999999</v>
      </c>
      <c r="D1457" s="101">
        <v>227.25</v>
      </c>
      <c r="E1457" s="102">
        <v>573</v>
      </c>
    </row>
    <row r="1458" spans="1:5" ht="141.75" x14ac:dyDescent="0.25">
      <c r="A1458" s="99" t="s">
        <v>948</v>
      </c>
      <c r="B1458" s="100" t="s">
        <v>14</v>
      </c>
      <c r="C1458" s="101">
        <v>74.67</v>
      </c>
      <c r="D1458" s="101">
        <v>5.4</v>
      </c>
      <c r="E1458" s="102">
        <v>12</v>
      </c>
    </row>
    <row r="1459" spans="1:5" ht="110.25" x14ac:dyDescent="0.25">
      <c r="A1459" s="99" t="s">
        <v>949</v>
      </c>
      <c r="B1459" s="100" t="s">
        <v>27</v>
      </c>
      <c r="C1459" s="101">
        <v>192.61</v>
      </c>
      <c r="D1459" s="101">
        <v>5.71</v>
      </c>
      <c r="E1459" s="102">
        <v>0</v>
      </c>
    </row>
    <row r="1460" spans="1:5" ht="63" x14ac:dyDescent="0.25">
      <c r="A1460" s="99" t="s">
        <v>918</v>
      </c>
      <c r="B1460" s="100" t="s">
        <v>127</v>
      </c>
      <c r="C1460" s="101">
        <v>10905.86</v>
      </c>
      <c r="D1460" s="101">
        <v>762</v>
      </c>
      <c r="E1460" s="102">
        <v>0</v>
      </c>
    </row>
    <row r="1461" spans="1:5" ht="47.25" x14ac:dyDescent="0.25">
      <c r="A1461" s="99" t="s">
        <v>950</v>
      </c>
      <c r="B1461" s="100" t="s">
        <v>80</v>
      </c>
      <c r="C1461" s="101">
        <v>777476.3</v>
      </c>
      <c r="D1461" s="101">
        <v>175500</v>
      </c>
      <c r="E1461" s="102">
        <v>0</v>
      </c>
    </row>
    <row r="1462" spans="1:5" ht="94.5" x14ac:dyDescent="0.25">
      <c r="A1462" s="99" t="s">
        <v>951</v>
      </c>
      <c r="B1462" s="100" t="s">
        <v>57</v>
      </c>
      <c r="C1462" s="101">
        <v>4933.8500000000004</v>
      </c>
      <c r="D1462" s="101">
        <v>74</v>
      </c>
      <c r="E1462" s="102">
        <v>0</v>
      </c>
    </row>
    <row r="1463" spans="1:5" ht="31.5" x14ac:dyDescent="0.25">
      <c r="A1463" s="99" t="s">
        <v>952</v>
      </c>
      <c r="B1463" s="100" t="s">
        <v>196</v>
      </c>
      <c r="C1463" s="101">
        <v>84469.43</v>
      </c>
      <c r="D1463" s="101">
        <v>2167300</v>
      </c>
      <c r="E1463" s="102">
        <v>0</v>
      </c>
    </row>
    <row r="1464" spans="1:5" ht="94.5" x14ac:dyDescent="0.25">
      <c r="A1464" s="99" t="s">
        <v>953</v>
      </c>
      <c r="B1464" s="100" t="s">
        <v>317</v>
      </c>
      <c r="C1464" s="101">
        <v>429.78</v>
      </c>
      <c r="D1464" s="101">
        <v>19.260000000000002</v>
      </c>
      <c r="E1464" s="102">
        <v>0</v>
      </c>
    </row>
    <row r="1465" spans="1:5" ht="15.75" x14ac:dyDescent="0.25">
      <c r="A1465" s="99" t="s">
        <v>954</v>
      </c>
      <c r="B1465" s="100" t="s">
        <v>67</v>
      </c>
      <c r="C1465" s="101">
        <v>8570.77</v>
      </c>
      <c r="D1465" s="101">
        <v>6405.12</v>
      </c>
      <c r="E1465" s="102">
        <v>0</v>
      </c>
    </row>
    <row r="1466" spans="1:5" ht="157.5" x14ac:dyDescent="0.25">
      <c r="A1466" s="99" t="s">
        <v>955</v>
      </c>
      <c r="B1466" s="100" t="s">
        <v>23</v>
      </c>
      <c r="C1466" s="101">
        <v>809.74</v>
      </c>
      <c r="D1466" s="101">
        <v>280.82</v>
      </c>
      <c r="E1466" s="102">
        <v>135</v>
      </c>
    </row>
    <row r="1467" spans="1:5" ht="47.25" x14ac:dyDescent="0.25">
      <c r="A1467" s="99" t="s">
        <v>625</v>
      </c>
      <c r="B1467" s="100" t="s">
        <v>67</v>
      </c>
      <c r="C1467" s="101">
        <v>95811.7</v>
      </c>
      <c r="D1467" s="101">
        <v>13944</v>
      </c>
      <c r="E1467" s="102">
        <v>0</v>
      </c>
    </row>
    <row r="1468" spans="1:5" ht="94.5" x14ac:dyDescent="0.25">
      <c r="A1468" s="99" t="s">
        <v>956</v>
      </c>
      <c r="B1468" s="100" t="s">
        <v>520</v>
      </c>
      <c r="C1468" s="101">
        <v>414.91</v>
      </c>
      <c r="D1468" s="101">
        <v>2.5</v>
      </c>
      <c r="E1468" s="102">
        <v>0</v>
      </c>
    </row>
    <row r="1469" spans="1:5" ht="31.5" x14ac:dyDescent="0.25">
      <c r="A1469" s="99" t="s">
        <v>535</v>
      </c>
      <c r="B1469" s="100" t="s">
        <v>109</v>
      </c>
      <c r="C1469" s="101">
        <v>16.05</v>
      </c>
      <c r="D1469" s="101">
        <v>0.46</v>
      </c>
      <c r="E1469" s="102">
        <v>5</v>
      </c>
    </row>
    <row r="1470" spans="1:5" ht="31.5" x14ac:dyDescent="0.25">
      <c r="A1470" s="99" t="s">
        <v>957</v>
      </c>
      <c r="B1470" s="100" t="s">
        <v>7</v>
      </c>
      <c r="C1470" s="101">
        <v>49.24</v>
      </c>
      <c r="D1470" s="101">
        <v>0.27</v>
      </c>
      <c r="E1470" s="102">
        <v>2</v>
      </c>
    </row>
    <row r="1471" spans="1:5" ht="31.5" x14ac:dyDescent="0.25">
      <c r="A1471" s="99" t="s">
        <v>434</v>
      </c>
      <c r="B1471" s="100" t="s">
        <v>7</v>
      </c>
      <c r="C1471" s="101">
        <v>641.52</v>
      </c>
      <c r="D1471" s="101">
        <v>3</v>
      </c>
      <c r="E1471" s="102">
        <v>0</v>
      </c>
    </row>
    <row r="1472" spans="1:5" ht="63" x14ac:dyDescent="0.25">
      <c r="A1472" s="99" t="s">
        <v>366</v>
      </c>
      <c r="B1472" s="100" t="s">
        <v>21</v>
      </c>
      <c r="C1472" s="101">
        <v>4655.9799999999996</v>
      </c>
      <c r="D1472" s="101">
        <v>9.91</v>
      </c>
      <c r="E1472" s="102">
        <v>49</v>
      </c>
    </row>
    <row r="1473" spans="1:5" ht="110.25" x14ac:dyDescent="0.25">
      <c r="A1473" s="99" t="s">
        <v>453</v>
      </c>
      <c r="B1473" s="100" t="s">
        <v>5</v>
      </c>
      <c r="C1473" s="101">
        <v>1937.32</v>
      </c>
      <c r="D1473" s="101">
        <v>7.5</v>
      </c>
      <c r="E1473" s="102">
        <v>0</v>
      </c>
    </row>
    <row r="1474" spans="1:5" ht="31.5" x14ac:dyDescent="0.25">
      <c r="A1474" s="99" t="s">
        <v>732</v>
      </c>
      <c r="B1474" s="100" t="s">
        <v>109</v>
      </c>
      <c r="C1474" s="101">
        <v>779.22</v>
      </c>
      <c r="D1474" s="101">
        <v>2.5</v>
      </c>
      <c r="E1474" s="102">
        <v>14</v>
      </c>
    </row>
    <row r="1475" spans="1:5" ht="47.25" x14ac:dyDescent="0.25">
      <c r="A1475" s="99" t="s">
        <v>381</v>
      </c>
      <c r="B1475" s="100" t="s">
        <v>7</v>
      </c>
      <c r="C1475" s="101">
        <v>23719.65</v>
      </c>
      <c r="D1475" s="101">
        <v>5460</v>
      </c>
      <c r="E1475" s="102">
        <v>84</v>
      </c>
    </row>
    <row r="1476" spans="1:5" ht="63" x14ac:dyDescent="0.25">
      <c r="A1476" s="99" t="s">
        <v>644</v>
      </c>
      <c r="B1476" s="100" t="s">
        <v>57</v>
      </c>
      <c r="C1476" s="101">
        <v>82.53</v>
      </c>
      <c r="D1476" s="101">
        <v>0.04</v>
      </c>
      <c r="E1476" s="102">
        <v>1</v>
      </c>
    </row>
    <row r="1477" spans="1:5" ht="78.75" x14ac:dyDescent="0.25">
      <c r="A1477" s="99" t="s">
        <v>958</v>
      </c>
      <c r="B1477" s="100" t="s">
        <v>21</v>
      </c>
      <c r="C1477" s="101">
        <v>234795.22</v>
      </c>
      <c r="D1477" s="101">
        <v>46108</v>
      </c>
      <c r="E1477" s="102">
        <v>0</v>
      </c>
    </row>
    <row r="1478" spans="1:5" ht="110.25" x14ac:dyDescent="0.25">
      <c r="A1478" s="99" t="s">
        <v>959</v>
      </c>
      <c r="B1478" s="100" t="s">
        <v>14</v>
      </c>
      <c r="C1478" s="101">
        <v>29.85</v>
      </c>
      <c r="D1478" s="101">
        <v>2.66</v>
      </c>
      <c r="E1478" s="102">
        <v>7</v>
      </c>
    </row>
    <row r="1479" spans="1:5" ht="78.75" x14ac:dyDescent="0.25">
      <c r="A1479" s="99" t="s">
        <v>215</v>
      </c>
      <c r="B1479" s="100" t="s">
        <v>21</v>
      </c>
      <c r="C1479" s="101">
        <v>1368708.67</v>
      </c>
      <c r="D1479" s="101">
        <v>599935</v>
      </c>
      <c r="E1479" s="102">
        <v>0</v>
      </c>
    </row>
    <row r="1480" spans="1:5" ht="126" x14ac:dyDescent="0.25">
      <c r="A1480" s="99" t="s">
        <v>960</v>
      </c>
      <c r="B1480" s="100" t="s">
        <v>67</v>
      </c>
      <c r="C1480" s="101">
        <v>3032.78</v>
      </c>
      <c r="D1480" s="101">
        <v>73.150000000000006</v>
      </c>
      <c r="E1480" s="102">
        <v>0</v>
      </c>
    </row>
    <row r="1481" spans="1:5" ht="47.25" x14ac:dyDescent="0.25">
      <c r="A1481" s="99" t="s">
        <v>961</v>
      </c>
      <c r="B1481" s="100" t="s">
        <v>7</v>
      </c>
      <c r="C1481" s="101">
        <v>76893.990000000005</v>
      </c>
      <c r="D1481" s="101">
        <v>76000</v>
      </c>
      <c r="E1481" s="102">
        <v>0</v>
      </c>
    </row>
    <row r="1482" spans="1:5" ht="78.75" x14ac:dyDescent="0.25">
      <c r="A1482" s="99" t="s">
        <v>197</v>
      </c>
      <c r="B1482" s="100" t="s">
        <v>17</v>
      </c>
      <c r="C1482" s="101">
        <v>20714.939999999999</v>
      </c>
      <c r="D1482" s="101">
        <v>1024.3499999999999</v>
      </c>
      <c r="E1482" s="102">
        <v>0</v>
      </c>
    </row>
    <row r="1483" spans="1:5" ht="15.75" x14ac:dyDescent="0.25">
      <c r="A1483" s="99" t="s">
        <v>962</v>
      </c>
      <c r="B1483" s="100" t="s">
        <v>67</v>
      </c>
      <c r="C1483" s="101">
        <v>777890.86</v>
      </c>
      <c r="D1483" s="101">
        <v>720000</v>
      </c>
      <c r="E1483" s="102">
        <v>0</v>
      </c>
    </row>
    <row r="1484" spans="1:5" ht="31.5" x14ac:dyDescent="0.25">
      <c r="A1484" s="99" t="s">
        <v>963</v>
      </c>
      <c r="B1484" s="100" t="s">
        <v>67</v>
      </c>
      <c r="C1484" s="101">
        <v>58197.57</v>
      </c>
      <c r="D1484" s="101">
        <v>0</v>
      </c>
      <c r="E1484" s="102">
        <v>337.76</v>
      </c>
    </row>
    <row r="1485" spans="1:5" ht="78.75" x14ac:dyDescent="0.25">
      <c r="A1485" s="99" t="s">
        <v>552</v>
      </c>
      <c r="B1485" s="100" t="s">
        <v>7</v>
      </c>
      <c r="C1485" s="101">
        <v>23641.41</v>
      </c>
      <c r="D1485" s="101">
        <v>131.87</v>
      </c>
      <c r="E1485" s="102">
        <v>0</v>
      </c>
    </row>
    <row r="1486" spans="1:5" ht="31.5" x14ac:dyDescent="0.25">
      <c r="A1486" s="99" t="s">
        <v>964</v>
      </c>
      <c r="B1486" s="100" t="s">
        <v>127</v>
      </c>
      <c r="C1486" s="101">
        <v>628.32000000000005</v>
      </c>
      <c r="D1486" s="101">
        <v>0.21</v>
      </c>
      <c r="E1486" s="102">
        <v>3</v>
      </c>
    </row>
    <row r="1487" spans="1:5" ht="15.75" x14ac:dyDescent="0.25">
      <c r="A1487" s="99" t="s">
        <v>321</v>
      </c>
      <c r="B1487" s="100" t="s">
        <v>7</v>
      </c>
      <c r="C1487" s="101">
        <v>12926.23</v>
      </c>
      <c r="D1487" s="101">
        <v>25.62</v>
      </c>
      <c r="E1487" s="102">
        <v>0</v>
      </c>
    </row>
    <row r="1488" spans="1:5" ht="15.75" x14ac:dyDescent="0.25">
      <c r="A1488" s="99" t="s">
        <v>965</v>
      </c>
      <c r="B1488" s="100" t="s">
        <v>260</v>
      </c>
      <c r="C1488" s="101">
        <v>22.4</v>
      </c>
      <c r="D1488" s="101">
        <v>0.25</v>
      </c>
      <c r="E1488" s="102">
        <v>1</v>
      </c>
    </row>
    <row r="1489" spans="1:5" ht="47.25" x14ac:dyDescent="0.25">
      <c r="A1489" s="99" t="s">
        <v>966</v>
      </c>
      <c r="B1489" s="100" t="s">
        <v>34</v>
      </c>
      <c r="C1489" s="101">
        <v>26149.75</v>
      </c>
      <c r="D1489" s="101">
        <v>3945</v>
      </c>
      <c r="E1489" s="102">
        <v>0</v>
      </c>
    </row>
    <row r="1490" spans="1:5" ht="173.25" x14ac:dyDescent="0.25">
      <c r="A1490" s="99" t="s">
        <v>967</v>
      </c>
      <c r="B1490" s="100" t="s">
        <v>14</v>
      </c>
      <c r="C1490" s="101">
        <v>47265.4</v>
      </c>
      <c r="D1490" s="101">
        <v>16698.28</v>
      </c>
      <c r="E1490" s="102">
        <v>0</v>
      </c>
    </row>
    <row r="1491" spans="1:5" ht="126" x14ac:dyDescent="0.25">
      <c r="A1491" s="99" t="s">
        <v>968</v>
      </c>
      <c r="B1491" s="100" t="s">
        <v>19</v>
      </c>
      <c r="C1491" s="101">
        <v>20180.060000000001</v>
      </c>
      <c r="D1491" s="101">
        <v>3585.6</v>
      </c>
      <c r="E1491" s="102">
        <v>0</v>
      </c>
    </row>
    <row r="1492" spans="1:5" ht="126" x14ac:dyDescent="0.25">
      <c r="A1492" s="99" t="s">
        <v>968</v>
      </c>
      <c r="B1492" s="100" t="s">
        <v>21</v>
      </c>
      <c r="C1492" s="101">
        <v>24874.69</v>
      </c>
      <c r="D1492" s="101">
        <v>4830</v>
      </c>
      <c r="E1492" s="102">
        <v>0</v>
      </c>
    </row>
    <row r="1493" spans="1:5" ht="31.5" x14ac:dyDescent="0.25">
      <c r="A1493" s="99" t="s">
        <v>969</v>
      </c>
      <c r="B1493" s="100" t="s">
        <v>17</v>
      </c>
      <c r="C1493" s="101">
        <v>5000.93</v>
      </c>
      <c r="D1493" s="101">
        <v>7</v>
      </c>
      <c r="E1493" s="102">
        <v>2</v>
      </c>
    </row>
    <row r="1494" spans="1:5" ht="126" x14ac:dyDescent="0.25">
      <c r="A1494" s="99" t="s">
        <v>415</v>
      </c>
      <c r="B1494" s="100" t="s">
        <v>67</v>
      </c>
      <c r="C1494" s="101">
        <v>1941.99</v>
      </c>
      <c r="D1494" s="101">
        <v>179.7</v>
      </c>
      <c r="E1494" s="102">
        <v>0</v>
      </c>
    </row>
    <row r="1495" spans="1:5" ht="63" x14ac:dyDescent="0.25">
      <c r="A1495" s="99" t="s">
        <v>970</v>
      </c>
      <c r="B1495" s="100" t="s">
        <v>21</v>
      </c>
      <c r="C1495" s="101">
        <v>266.27</v>
      </c>
      <c r="D1495" s="101">
        <v>3.05</v>
      </c>
      <c r="E1495" s="102">
        <v>0</v>
      </c>
    </row>
    <row r="1496" spans="1:5" ht="63" x14ac:dyDescent="0.25">
      <c r="A1496" s="99" t="s">
        <v>466</v>
      </c>
      <c r="B1496" s="100" t="s">
        <v>105</v>
      </c>
      <c r="C1496" s="101">
        <v>25467.040000000001</v>
      </c>
      <c r="D1496" s="101">
        <v>2.2200000000000002</v>
      </c>
      <c r="E1496" s="102">
        <v>0</v>
      </c>
    </row>
    <row r="1497" spans="1:5" ht="47.25" x14ac:dyDescent="0.25">
      <c r="A1497" s="99" t="s">
        <v>473</v>
      </c>
      <c r="B1497" s="100" t="s">
        <v>48</v>
      </c>
      <c r="C1497" s="101">
        <v>17196.060000000001</v>
      </c>
      <c r="D1497" s="101">
        <v>4633</v>
      </c>
      <c r="E1497" s="102">
        <v>0</v>
      </c>
    </row>
    <row r="1498" spans="1:5" ht="78.75" x14ac:dyDescent="0.25">
      <c r="A1498" s="99" t="s">
        <v>971</v>
      </c>
      <c r="B1498" s="100" t="s">
        <v>7</v>
      </c>
      <c r="C1498" s="101">
        <v>46150.49</v>
      </c>
      <c r="D1498" s="101">
        <v>4761.8999999999996</v>
      </c>
      <c r="E1498" s="102">
        <v>1211000</v>
      </c>
    </row>
    <row r="1499" spans="1:5" ht="78.75" x14ac:dyDescent="0.25">
      <c r="A1499" s="99" t="s">
        <v>972</v>
      </c>
      <c r="B1499" s="100" t="s">
        <v>14</v>
      </c>
      <c r="C1499" s="101">
        <v>5372.52</v>
      </c>
      <c r="D1499" s="101">
        <v>1526</v>
      </c>
      <c r="E1499" s="102">
        <v>0</v>
      </c>
    </row>
    <row r="1500" spans="1:5" ht="110.25" x14ac:dyDescent="0.25">
      <c r="A1500" s="99" t="s">
        <v>973</v>
      </c>
      <c r="B1500" s="100" t="s">
        <v>7</v>
      </c>
      <c r="C1500" s="101">
        <v>3319.24</v>
      </c>
      <c r="D1500" s="101">
        <v>130</v>
      </c>
      <c r="E1500" s="102">
        <v>342</v>
      </c>
    </row>
    <row r="1501" spans="1:5" ht="31.5" x14ac:dyDescent="0.25">
      <c r="A1501" s="99" t="s">
        <v>974</v>
      </c>
      <c r="B1501" s="100" t="s">
        <v>76</v>
      </c>
      <c r="C1501" s="101">
        <v>2020</v>
      </c>
      <c r="D1501" s="101">
        <v>100.4</v>
      </c>
      <c r="E1501" s="102">
        <v>0</v>
      </c>
    </row>
    <row r="1502" spans="1:5" ht="94.5" x14ac:dyDescent="0.25">
      <c r="A1502" s="99" t="s">
        <v>119</v>
      </c>
      <c r="B1502" s="100" t="s">
        <v>67</v>
      </c>
      <c r="C1502" s="101">
        <v>2473.86</v>
      </c>
      <c r="D1502" s="101">
        <v>9.0500000000000007</v>
      </c>
      <c r="E1502" s="102">
        <v>0</v>
      </c>
    </row>
    <row r="1503" spans="1:5" ht="78.75" x14ac:dyDescent="0.25">
      <c r="A1503" s="99" t="s">
        <v>975</v>
      </c>
      <c r="B1503" s="100" t="s">
        <v>47</v>
      </c>
      <c r="C1503" s="101">
        <v>1128523.8</v>
      </c>
      <c r="D1503" s="101">
        <v>281400</v>
      </c>
      <c r="E1503" s="102">
        <v>0</v>
      </c>
    </row>
    <row r="1504" spans="1:5" ht="31.5" x14ac:dyDescent="0.25">
      <c r="A1504" s="99" t="s">
        <v>976</v>
      </c>
      <c r="B1504" s="100" t="s">
        <v>105</v>
      </c>
      <c r="C1504" s="101">
        <v>41302</v>
      </c>
      <c r="D1504" s="101">
        <v>18000</v>
      </c>
      <c r="E1504" s="102">
        <v>0</v>
      </c>
    </row>
    <row r="1505" spans="1:5" ht="78.75" x14ac:dyDescent="0.25">
      <c r="A1505" s="99" t="s">
        <v>300</v>
      </c>
      <c r="B1505" s="100" t="s">
        <v>7</v>
      </c>
      <c r="C1505" s="101">
        <v>233370.72</v>
      </c>
      <c r="D1505" s="101">
        <v>10723.34</v>
      </c>
      <c r="E1505" s="102">
        <v>0</v>
      </c>
    </row>
    <row r="1506" spans="1:5" ht="31.5" x14ac:dyDescent="0.25">
      <c r="A1506" s="99" t="s">
        <v>977</v>
      </c>
      <c r="B1506" s="100" t="s">
        <v>21</v>
      </c>
      <c r="C1506" s="101">
        <v>1654.6</v>
      </c>
      <c r="D1506" s="101">
        <v>50.4</v>
      </c>
      <c r="E1506" s="102">
        <v>0</v>
      </c>
    </row>
    <row r="1507" spans="1:5" ht="63" x14ac:dyDescent="0.25">
      <c r="A1507" s="99" t="s">
        <v>978</v>
      </c>
      <c r="B1507" s="100" t="s">
        <v>7</v>
      </c>
      <c r="C1507" s="101">
        <v>541.42999999999995</v>
      </c>
      <c r="D1507" s="101">
        <v>13.61</v>
      </c>
      <c r="E1507" s="102">
        <v>0</v>
      </c>
    </row>
    <row r="1508" spans="1:5" ht="173.25" x14ac:dyDescent="0.25">
      <c r="A1508" s="99" t="s">
        <v>979</v>
      </c>
      <c r="B1508" s="100" t="s">
        <v>67</v>
      </c>
      <c r="C1508" s="101">
        <v>1822.74</v>
      </c>
      <c r="D1508" s="101">
        <v>78.06</v>
      </c>
      <c r="E1508" s="102">
        <v>67</v>
      </c>
    </row>
    <row r="1509" spans="1:5" ht="157.5" x14ac:dyDescent="0.25">
      <c r="A1509" s="99" t="s">
        <v>980</v>
      </c>
      <c r="B1509" s="100" t="s">
        <v>39</v>
      </c>
      <c r="C1509" s="101">
        <v>604.04999999999995</v>
      </c>
      <c r="D1509" s="101">
        <v>175.19</v>
      </c>
      <c r="E1509" s="102">
        <v>117</v>
      </c>
    </row>
    <row r="1510" spans="1:5" ht="94.5" x14ac:dyDescent="0.25">
      <c r="A1510" s="99" t="s">
        <v>839</v>
      </c>
      <c r="B1510" s="100" t="s">
        <v>7</v>
      </c>
      <c r="C1510" s="101">
        <v>3578.4</v>
      </c>
      <c r="D1510" s="101">
        <v>63</v>
      </c>
      <c r="E1510" s="102">
        <v>0</v>
      </c>
    </row>
    <row r="1511" spans="1:5" ht="63" x14ac:dyDescent="0.25">
      <c r="A1511" s="99" t="s">
        <v>842</v>
      </c>
      <c r="B1511" s="100" t="s">
        <v>520</v>
      </c>
      <c r="C1511" s="101">
        <v>846.55</v>
      </c>
      <c r="D1511" s="101">
        <v>1.1299999999999999</v>
      </c>
      <c r="E1511" s="102">
        <v>0</v>
      </c>
    </row>
    <row r="1512" spans="1:5" ht="31.5" x14ac:dyDescent="0.25">
      <c r="A1512" s="99" t="s">
        <v>981</v>
      </c>
      <c r="B1512" s="100" t="s">
        <v>127</v>
      </c>
      <c r="C1512" s="101">
        <v>761.57</v>
      </c>
      <c r="D1512" s="101">
        <v>0.3</v>
      </c>
      <c r="E1512" s="102">
        <v>0</v>
      </c>
    </row>
    <row r="1513" spans="1:5" ht="47.25" x14ac:dyDescent="0.25">
      <c r="A1513" s="99" t="s">
        <v>390</v>
      </c>
      <c r="B1513" s="100" t="s">
        <v>317</v>
      </c>
      <c r="C1513" s="101">
        <v>51898.73</v>
      </c>
      <c r="D1513" s="101">
        <v>4938.37</v>
      </c>
      <c r="E1513" s="102">
        <v>0</v>
      </c>
    </row>
    <row r="1514" spans="1:5" ht="47.25" x14ac:dyDescent="0.25">
      <c r="A1514" s="99" t="s">
        <v>390</v>
      </c>
      <c r="B1514" s="100" t="s">
        <v>67</v>
      </c>
      <c r="C1514" s="101">
        <v>876.64</v>
      </c>
      <c r="D1514" s="101">
        <v>8.6999999999999993</v>
      </c>
      <c r="E1514" s="102">
        <v>0</v>
      </c>
    </row>
    <row r="1515" spans="1:5" ht="31.5" x14ac:dyDescent="0.25">
      <c r="A1515" s="99" t="s">
        <v>982</v>
      </c>
      <c r="B1515" s="100" t="s">
        <v>39</v>
      </c>
      <c r="C1515" s="101">
        <v>1852.6</v>
      </c>
      <c r="D1515" s="101">
        <v>122.54</v>
      </c>
      <c r="E1515" s="102">
        <v>0</v>
      </c>
    </row>
    <row r="1516" spans="1:5" ht="78.75" x14ac:dyDescent="0.25">
      <c r="A1516" s="99" t="s">
        <v>983</v>
      </c>
      <c r="B1516" s="100" t="s">
        <v>48</v>
      </c>
      <c r="C1516" s="101">
        <v>138004.84</v>
      </c>
      <c r="D1516" s="101">
        <v>66883.100000000006</v>
      </c>
      <c r="E1516" s="102">
        <v>0</v>
      </c>
    </row>
    <row r="1517" spans="1:5" ht="47.25" x14ac:dyDescent="0.25">
      <c r="A1517" s="99" t="s">
        <v>50</v>
      </c>
      <c r="B1517" s="100" t="s">
        <v>76</v>
      </c>
      <c r="C1517" s="101">
        <v>3140</v>
      </c>
      <c r="D1517" s="101">
        <v>1042.0999999999999</v>
      </c>
      <c r="E1517" s="102">
        <v>0</v>
      </c>
    </row>
    <row r="1518" spans="1:5" ht="15.75" x14ac:dyDescent="0.25">
      <c r="A1518" s="99" t="s">
        <v>984</v>
      </c>
      <c r="B1518" s="100" t="s">
        <v>80</v>
      </c>
      <c r="C1518" s="101">
        <v>258861.88</v>
      </c>
      <c r="D1518" s="101">
        <v>946250</v>
      </c>
      <c r="E1518" s="102">
        <v>0</v>
      </c>
    </row>
    <row r="1519" spans="1:5" ht="110.25" x14ac:dyDescent="0.25">
      <c r="A1519" s="99" t="s">
        <v>985</v>
      </c>
      <c r="B1519" s="100" t="s">
        <v>7</v>
      </c>
      <c r="C1519" s="101">
        <v>212475.68</v>
      </c>
      <c r="D1519" s="101">
        <v>3480</v>
      </c>
      <c r="E1519" s="102">
        <v>0</v>
      </c>
    </row>
    <row r="1520" spans="1:5" ht="173.25" x14ac:dyDescent="0.25">
      <c r="A1520" s="99" t="s">
        <v>786</v>
      </c>
      <c r="B1520" s="100" t="s">
        <v>21</v>
      </c>
      <c r="C1520" s="101">
        <v>421.82</v>
      </c>
      <c r="D1520" s="101">
        <v>3.5</v>
      </c>
      <c r="E1520" s="102">
        <v>30</v>
      </c>
    </row>
    <row r="1521" spans="1:5" ht="63" x14ac:dyDescent="0.25">
      <c r="A1521" s="99" t="s">
        <v>986</v>
      </c>
      <c r="B1521" s="100" t="s">
        <v>14</v>
      </c>
      <c r="C1521" s="101">
        <v>59.51</v>
      </c>
      <c r="D1521" s="101">
        <v>16.54</v>
      </c>
      <c r="E1521" s="102">
        <v>0</v>
      </c>
    </row>
    <row r="1522" spans="1:5" ht="63" x14ac:dyDescent="0.25">
      <c r="A1522" s="99" t="s">
        <v>659</v>
      </c>
      <c r="B1522" s="100" t="s">
        <v>39</v>
      </c>
      <c r="C1522" s="101">
        <v>2561.1999999999998</v>
      </c>
      <c r="D1522" s="101">
        <v>460.75</v>
      </c>
      <c r="E1522" s="102">
        <v>229.5</v>
      </c>
    </row>
    <row r="1523" spans="1:5" ht="78.75" x14ac:dyDescent="0.25">
      <c r="A1523" s="99" t="s">
        <v>354</v>
      </c>
      <c r="B1523" s="100" t="s">
        <v>7</v>
      </c>
      <c r="C1523" s="101">
        <v>69430.45</v>
      </c>
      <c r="D1523" s="101">
        <v>3085</v>
      </c>
      <c r="E1523" s="102">
        <v>0</v>
      </c>
    </row>
    <row r="1524" spans="1:5" ht="63" x14ac:dyDescent="0.25">
      <c r="A1524" s="99" t="s">
        <v>970</v>
      </c>
      <c r="B1524" s="100" t="s">
        <v>39</v>
      </c>
      <c r="C1524" s="101">
        <v>557.54999999999995</v>
      </c>
      <c r="D1524" s="101">
        <v>0.12</v>
      </c>
      <c r="E1524" s="102">
        <v>0</v>
      </c>
    </row>
    <row r="1525" spans="1:5" ht="47.25" x14ac:dyDescent="0.25">
      <c r="A1525" s="99" t="s">
        <v>646</v>
      </c>
      <c r="B1525" s="100" t="s">
        <v>109</v>
      </c>
      <c r="C1525" s="101">
        <v>221.77</v>
      </c>
      <c r="D1525" s="101">
        <v>0.97</v>
      </c>
      <c r="E1525" s="102">
        <v>0</v>
      </c>
    </row>
    <row r="1526" spans="1:5" ht="63" x14ac:dyDescent="0.25">
      <c r="A1526" s="99" t="s">
        <v>987</v>
      </c>
      <c r="B1526" s="100" t="s">
        <v>21</v>
      </c>
      <c r="C1526" s="101">
        <v>520.80999999999995</v>
      </c>
      <c r="D1526" s="101">
        <v>62.8</v>
      </c>
      <c r="E1526" s="102">
        <v>2</v>
      </c>
    </row>
    <row r="1527" spans="1:5" ht="31.5" x14ac:dyDescent="0.25">
      <c r="A1527" s="99" t="s">
        <v>988</v>
      </c>
      <c r="B1527" s="100" t="s">
        <v>9</v>
      </c>
      <c r="C1527" s="101">
        <v>20336.189999999999</v>
      </c>
      <c r="D1527" s="101">
        <v>101</v>
      </c>
      <c r="E1527" s="102">
        <v>2</v>
      </c>
    </row>
    <row r="1528" spans="1:5" ht="31.5" x14ac:dyDescent="0.25">
      <c r="A1528" s="99" t="s">
        <v>733</v>
      </c>
      <c r="B1528" s="100" t="s">
        <v>109</v>
      </c>
      <c r="C1528" s="101">
        <v>1550.51</v>
      </c>
      <c r="D1528" s="101">
        <v>18.2</v>
      </c>
      <c r="E1528" s="102">
        <v>2</v>
      </c>
    </row>
    <row r="1529" spans="1:5" ht="78.75" x14ac:dyDescent="0.25">
      <c r="A1529" s="99" t="s">
        <v>401</v>
      </c>
      <c r="B1529" s="100" t="s">
        <v>48</v>
      </c>
      <c r="C1529" s="101">
        <v>9099.94</v>
      </c>
      <c r="D1529" s="101">
        <v>1940</v>
      </c>
      <c r="E1529" s="102">
        <v>0</v>
      </c>
    </row>
    <row r="1530" spans="1:5" ht="94.5" x14ac:dyDescent="0.25">
      <c r="A1530" s="99" t="s">
        <v>402</v>
      </c>
      <c r="B1530" s="100" t="s">
        <v>103</v>
      </c>
      <c r="C1530" s="101">
        <v>574.69000000000005</v>
      </c>
      <c r="D1530" s="101">
        <v>0.98</v>
      </c>
      <c r="E1530" s="102">
        <v>0</v>
      </c>
    </row>
    <row r="1531" spans="1:5" ht="47.25" x14ac:dyDescent="0.25">
      <c r="A1531" s="99" t="s">
        <v>989</v>
      </c>
      <c r="B1531" s="100" t="s">
        <v>365</v>
      </c>
      <c r="C1531" s="101">
        <v>353.03</v>
      </c>
      <c r="D1531" s="101">
        <v>0.1</v>
      </c>
      <c r="E1531" s="102">
        <v>37</v>
      </c>
    </row>
    <row r="1532" spans="1:5" ht="47.25" x14ac:dyDescent="0.25">
      <c r="A1532" s="99" t="s">
        <v>989</v>
      </c>
      <c r="B1532" s="100" t="s">
        <v>76</v>
      </c>
      <c r="C1532" s="101">
        <v>99.46</v>
      </c>
      <c r="D1532" s="101">
        <v>0.23</v>
      </c>
      <c r="E1532" s="102">
        <v>26</v>
      </c>
    </row>
    <row r="1533" spans="1:5" ht="47.25" x14ac:dyDescent="0.25">
      <c r="A1533" s="99" t="s">
        <v>325</v>
      </c>
      <c r="B1533" s="100" t="s">
        <v>76</v>
      </c>
      <c r="C1533" s="101">
        <v>19908.72</v>
      </c>
      <c r="D1533" s="101">
        <v>295.7</v>
      </c>
      <c r="E1533" s="102">
        <v>0</v>
      </c>
    </row>
    <row r="1534" spans="1:5" ht="63" x14ac:dyDescent="0.25">
      <c r="A1534" s="99" t="s">
        <v>990</v>
      </c>
      <c r="B1534" s="100" t="s">
        <v>21</v>
      </c>
      <c r="C1534" s="101">
        <v>111.71</v>
      </c>
      <c r="D1534" s="101">
        <v>0.06</v>
      </c>
      <c r="E1534" s="102">
        <v>1</v>
      </c>
    </row>
    <row r="1535" spans="1:5" ht="110.25" x14ac:dyDescent="0.25">
      <c r="A1535" s="99" t="s">
        <v>569</v>
      </c>
      <c r="B1535" s="100" t="s">
        <v>7</v>
      </c>
      <c r="C1535" s="101">
        <v>922.63</v>
      </c>
      <c r="D1535" s="101">
        <v>2</v>
      </c>
      <c r="E1535" s="102">
        <v>4</v>
      </c>
    </row>
    <row r="1536" spans="1:5" ht="47.25" x14ac:dyDescent="0.25">
      <c r="A1536" s="99" t="s">
        <v>991</v>
      </c>
      <c r="B1536" s="100" t="s">
        <v>7</v>
      </c>
      <c r="C1536" s="101">
        <v>5047.62</v>
      </c>
      <c r="D1536" s="101">
        <v>315.26</v>
      </c>
      <c r="E1536" s="102">
        <v>0</v>
      </c>
    </row>
    <row r="1537" spans="1:5" ht="94.5" x14ac:dyDescent="0.25">
      <c r="A1537" s="99" t="s">
        <v>992</v>
      </c>
      <c r="B1537" s="100" t="s">
        <v>317</v>
      </c>
      <c r="C1537" s="101">
        <v>123.85</v>
      </c>
      <c r="D1537" s="101">
        <v>7.65</v>
      </c>
      <c r="E1537" s="102">
        <v>0</v>
      </c>
    </row>
    <row r="1538" spans="1:5" ht="94.5" x14ac:dyDescent="0.25">
      <c r="A1538" s="99" t="s">
        <v>866</v>
      </c>
      <c r="B1538" s="100" t="s">
        <v>27</v>
      </c>
      <c r="C1538" s="101">
        <v>370724.64</v>
      </c>
      <c r="D1538" s="101">
        <v>195726.46</v>
      </c>
      <c r="E1538" s="102">
        <v>0</v>
      </c>
    </row>
    <row r="1539" spans="1:5" ht="110.25" x14ac:dyDescent="0.25">
      <c r="A1539" s="99" t="s">
        <v>993</v>
      </c>
      <c r="B1539" s="100" t="s">
        <v>994</v>
      </c>
      <c r="C1539" s="101">
        <v>2375.73</v>
      </c>
      <c r="D1539" s="101">
        <v>510.4</v>
      </c>
      <c r="E1539" s="102">
        <v>0</v>
      </c>
    </row>
    <row r="1540" spans="1:5" ht="78.75" x14ac:dyDescent="0.25">
      <c r="A1540" s="99" t="s">
        <v>995</v>
      </c>
      <c r="B1540" s="100" t="s">
        <v>7</v>
      </c>
      <c r="C1540" s="101">
        <v>10188.959999999999</v>
      </c>
      <c r="D1540" s="101">
        <v>500</v>
      </c>
      <c r="E1540" s="102">
        <v>0</v>
      </c>
    </row>
    <row r="1541" spans="1:5" ht="110.25" x14ac:dyDescent="0.25">
      <c r="A1541" s="99" t="s">
        <v>996</v>
      </c>
      <c r="B1541" s="100" t="s">
        <v>14</v>
      </c>
      <c r="C1541" s="101">
        <v>29177.13</v>
      </c>
      <c r="D1541" s="101">
        <v>7900</v>
      </c>
      <c r="E1541" s="102">
        <v>0</v>
      </c>
    </row>
    <row r="1542" spans="1:5" ht="63" x14ac:dyDescent="0.25">
      <c r="A1542" s="99" t="s">
        <v>172</v>
      </c>
      <c r="B1542" s="100" t="s">
        <v>23</v>
      </c>
      <c r="C1542" s="101">
        <v>7265.15</v>
      </c>
      <c r="D1542" s="101">
        <v>1031.5999999999999</v>
      </c>
      <c r="E1542" s="102">
        <v>0</v>
      </c>
    </row>
    <row r="1543" spans="1:5" ht="47.25" x14ac:dyDescent="0.25">
      <c r="A1543" s="99" t="s">
        <v>997</v>
      </c>
      <c r="B1543" s="100" t="s">
        <v>21</v>
      </c>
      <c r="C1543" s="101">
        <v>10489.34</v>
      </c>
      <c r="D1543" s="101">
        <v>1155</v>
      </c>
      <c r="E1543" s="102">
        <v>0</v>
      </c>
    </row>
    <row r="1544" spans="1:5" ht="47.25" x14ac:dyDescent="0.25">
      <c r="A1544" s="99" t="s">
        <v>50</v>
      </c>
      <c r="B1544" s="100" t="s">
        <v>103</v>
      </c>
      <c r="C1544" s="101">
        <v>633.17999999999995</v>
      </c>
      <c r="D1544" s="101">
        <v>2.1800000000000002</v>
      </c>
      <c r="E1544" s="102">
        <v>0</v>
      </c>
    </row>
    <row r="1545" spans="1:5" ht="110.25" x14ac:dyDescent="0.25">
      <c r="A1545" s="99" t="s">
        <v>218</v>
      </c>
      <c r="B1545" s="100" t="s">
        <v>27</v>
      </c>
      <c r="C1545" s="101">
        <v>0.95</v>
      </c>
      <c r="D1545" s="101">
        <v>0.05</v>
      </c>
      <c r="E1545" s="102">
        <v>0</v>
      </c>
    </row>
    <row r="1546" spans="1:5" ht="110.25" x14ac:dyDescent="0.25">
      <c r="A1546" s="99" t="s">
        <v>218</v>
      </c>
      <c r="B1546" s="100" t="s">
        <v>67</v>
      </c>
      <c r="C1546" s="101">
        <v>472.41</v>
      </c>
      <c r="D1546" s="101">
        <v>29.4</v>
      </c>
      <c r="E1546" s="102">
        <v>0</v>
      </c>
    </row>
    <row r="1547" spans="1:5" ht="78.75" x14ac:dyDescent="0.25">
      <c r="A1547" s="99" t="s">
        <v>197</v>
      </c>
      <c r="B1547" s="100" t="s">
        <v>669</v>
      </c>
      <c r="C1547" s="101">
        <v>525.57000000000005</v>
      </c>
      <c r="D1547" s="101">
        <v>0.81</v>
      </c>
      <c r="E1547" s="102">
        <v>0</v>
      </c>
    </row>
    <row r="1548" spans="1:5" ht="78.75" x14ac:dyDescent="0.25">
      <c r="A1548" s="99" t="s">
        <v>150</v>
      </c>
      <c r="B1548" s="100" t="s">
        <v>39</v>
      </c>
      <c r="C1548" s="101">
        <v>5685.25</v>
      </c>
      <c r="D1548" s="101">
        <v>318.12</v>
      </c>
      <c r="E1548" s="102">
        <v>0</v>
      </c>
    </row>
    <row r="1549" spans="1:5" ht="78.75" x14ac:dyDescent="0.25">
      <c r="A1549" s="99" t="s">
        <v>998</v>
      </c>
      <c r="B1549" s="100" t="s">
        <v>9</v>
      </c>
      <c r="C1549" s="101">
        <v>48830.8</v>
      </c>
      <c r="D1549" s="101">
        <v>9300</v>
      </c>
      <c r="E1549" s="102">
        <v>0</v>
      </c>
    </row>
    <row r="1550" spans="1:5" ht="31.5" x14ac:dyDescent="0.25">
      <c r="A1550" s="99" t="s">
        <v>999</v>
      </c>
      <c r="B1550" s="100" t="s">
        <v>7</v>
      </c>
      <c r="C1550" s="101">
        <v>1512.06</v>
      </c>
      <c r="D1550" s="101">
        <v>57.93</v>
      </c>
      <c r="E1550" s="102">
        <v>230</v>
      </c>
    </row>
    <row r="1551" spans="1:5" ht="78.75" x14ac:dyDescent="0.25">
      <c r="A1551" s="99" t="s">
        <v>544</v>
      </c>
      <c r="B1551" s="100" t="s">
        <v>76</v>
      </c>
      <c r="C1551" s="101">
        <v>31.22</v>
      </c>
      <c r="D1551" s="101">
        <v>0.12</v>
      </c>
      <c r="E1551" s="102">
        <v>2</v>
      </c>
    </row>
    <row r="1552" spans="1:5" ht="110.25" x14ac:dyDescent="0.25">
      <c r="A1552" s="99" t="s">
        <v>422</v>
      </c>
      <c r="B1552" s="100" t="s">
        <v>7</v>
      </c>
      <c r="C1552" s="101">
        <v>1318.38</v>
      </c>
      <c r="D1552" s="101">
        <v>2.56</v>
      </c>
      <c r="E1552" s="102">
        <v>0</v>
      </c>
    </row>
    <row r="1553" spans="1:5" ht="157.5" x14ac:dyDescent="0.25">
      <c r="A1553" s="99" t="s">
        <v>496</v>
      </c>
      <c r="B1553" s="100" t="s">
        <v>98</v>
      </c>
      <c r="C1553" s="101">
        <v>36545.08</v>
      </c>
      <c r="D1553" s="101">
        <v>10996</v>
      </c>
      <c r="E1553" s="102">
        <v>0</v>
      </c>
    </row>
    <row r="1554" spans="1:5" ht="126" x14ac:dyDescent="0.25">
      <c r="A1554" s="99" t="s">
        <v>415</v>
      </c>
      <c r="B1554" s="100" t="s">
        <v>7</v>
      </c>
      <c r="C1554" s="101">
        <v>20751.46</v>
      </c>
      <c r="D1554" s="101">
        <v>2694.03</v>
      </c>
      <c r="E1554" s="102">
        <v>0</v>
      </c>
    </row>
    <row r="1555" spans="1:5" ht="78.75" x14ac:dyDescent="0.25">
      <c r="A1555" s="99" t="s">
        <v>632</v>
      </c>
      <c r="B1555" s="100" t="s">
        <v>67</v>
      </c>
      <c r="C1555" s="101">
        <v>1388.93</v>
      </c>
      <c r="D1555" s="101">
        <v>4.91</v>
      </c>
      <c r="E1555" s="102">
        <v>0</v>
      </c>
    </row>
    <row r="1556" spans="1:5" ht="63" x14ac:dyDescent="0.25">
      <c r="A1556" s="99" t="s">
        <v>585</v>
      </c>
      <c r="B1556" s="100" t="s">
        <v>14</v>
      </c>
      <c r="C1556" s="101">
        <v>718.96</v>
      </c>
      <c r="D1556" s="101">
        <v>234</v>
      </c>
      <c r="E1556" s="102">
        <v>12</v>
      </c>
    </row>
    <row r="1557" spans="1:5" ht="78.75" x14ac:dyDescent="0.25">
      <c r="A1557" s="99" t="s">
        <v>660</v>
      </c>
      <c r="B1557" s="100" t="s">
        <v>9</v>
      </c>
      <c r="C1557" s="101">
        <v>15850.13</v>
      </c>
      <c r="D1557" s="101">
        <v>1327.79</v>
      </c>
      <c r="E1557" s="102">
        <v>0</v>
      </c>
    </row>
    <row r="1558" spans="1:5" ht="15.75" x14ac:dyDescent="0.25">
      <c r="A1558" s="99" t="s">
        <v>1000</v>
      </c>
      <c r="B1558" s="100" t="s">
        <v>33</v>
      </c>
      <c r="C1558" s="101">
        <v>623.55999999999995</v>
      </c>
      <c r="D1558" s="101">
        <v>1.32</v>
      </c>
      <c r="E1558" s="102">
        <v>0</v>
      </c>
    </row>
    <row r="1559" spans="1:5" ht="63" x14ac:dyDescent="0.25">
      <c r="A1559" s="99" t="s">
        <v>368</v>
      </c>
      <c r="B1559" s="100" t="s">
        <v>27</v>
      </c>
      <c r="C1559" s="101">
        <v>3633.89</v>
      </c>
      <c r="D1559" s="101">
        <v>96</v>
      </c>
      <c r="E1559" s="102">
        <v>2</v>
      </c>
    </row>
    <row r="1560" spans="1:5" ht="78.75" x14ac:dyDescent="0.25">
      <c r="A1560" s="99" t="s">
        <v>324</v>
      </c>
      <c r="B1560" s="100" t="s">
        <v>57</v>
      </c>
      <c r="C1560" s="101">
        <v>97431.22</v>
      </c>
      <c r="D1560" s="101">
        <v>3030.48</v>
      </c>
      <c r="E1560" s="102">
        <v>27864</v>
      </c>
    </row>
    <row r="1561" spans="1:5" ht="31.5" x14ac:dyDescent="0.25">
      <c r="A1561" s="99" t="s">
        <v>1001</v>
      </c>
      <c r="B1561" s="100" t="s">
        <v>39</v>
      </c>
      <c r="C1561" s="101">
        <v>34292.129999999997</v>
      </c>
      <c r="D1561" s="101">
        <v>418.09</v>
      </c>
      <c r="E1561" s="102">
        <v>3243</v>
      </c>
    </row>
    <row r="1562" spans="1:5" ht="141.75" x14ac:dyDescent="0.25">
      <c r="A1562" s="99" t="s">
        <v>1002</v>
      </c>
      <c r="B1562" s="100" t="s">
        <v>62</v>
      </c>
      <c r="C1562" s="101">
        <v>19467.439999999999</v>
      </c>
      <c r="D1562" s="101">
        <v>2868</v>
      </c>
      <c r="E1562" s="102">
        <v>0</v>
      </c>
    </row>
    <row r="1563" spans="1:5" ht="141.75" x14ac:dyDescent="0.25">
      <c r="A1563" s="99" t="s">
        <v>1003</v>
      </c>
      <c r="B1563" s="100" t="s">
        <v>21</v>
      </c>
      <c r="C1563" s="101">
        <v>8926.74</v>
      </c>
      <c r="D1563" s="101">
        <v>658.44</v>
      </c>
      <c r="E1563" s="102">
        <v>0</v>
      </c>
    </row>
    <row r="1564" spans="1:5" ht="47.25" x14ac:dyDescent="0.25">
      <c r="A1564" s="99" t="s">
        <v>1004</v>
      </c>
      <c r="B1564" s="100" t="s">
        <v>14</v>
      </c>
      <c r="C1564" s="101">
        <v>3.02</v>
      </c>
      <c r="D1564" s="101">
        <v>2.08</v>
      </c>
      <c r="E1564" s="102">
        <v>0</v>
      </c>
    </row>
    <row r="1565" spans="1:5" ht="47.25" x14ac:dyDescent="0.25">
      <c r="A1565" s="99" t="s">
        <v>44</v>
      </c>
      <c r="B1565" s="100" t="s">
        <v>76</v>
      </c>
      <c r="C1565" s="101">
        <v>2061.85</v>
      </c>
      <c r="D1565" s="101">
        <v>100</v>
      </c>
      <c r="E1565" s="102">
        <v>0</v>
      </c>
    </row>
    <row r="1566" spans="1:5" ht="126" x14ac:dyDescent="0.25">
      <c r="A1566" s="99" t="s">
        <v>960</v>
      </c>
      <c r="B1566" s="100" t="s">
        <v>39</v>
      </c>
      <c r="C1566" s="101">
        <v>70.540000000000006</v>
      </c>
      <c r="D1566" s="101">
        <v>6.9</v>
      </c>
      <c r="E1566" s="102">
        <v>0</v>
      </c>
    </row>
    <row r="1567" spans="1:5" ht="126" x14ac:dyDescent="0.25">
      <c r="A1567" s="99" t="s">
        <v>960</v>
      </c>
      <c r="B1567" s="100" t="s">
        <v>7</v>
      </c>
      <c r="C1567" s="101">
        <v>1.03</v>
      </c>
      <c r="D1567" s="101">
        <v>0.09</v>
      </c>
      <c r="E1567" s="102">
        <v>0</v>
      </c>
    </row>
    <row r="1568" spans="1:5" ht="78.75" x14ac:dyDescent="0.25">
      <c r="A1568" s="99" t="s">
        <v>197</v>
      </c>
      <c r="B1568" s="100" t="s">
        <v>79</v>
      </c>
      <c r="C1568" s="101">
        <v>579.97</v>
      </c>
      <c r="D1568" s="101">
        <v>1.41</v>
      </c>
      <c r="E1568" s="102">
        <v>0</v>
      </c>
    </row>
    <row r="1569" spans="1:5" ht="78.75" x14ac:dyDescent="0.25">
      <c r="A1569" s="99" t="s">
        <v>197</v>
      </c>
      <c r="B1569" s="100" t="s">
        <v>21</v>
      </c>
      <c r="C1569" s="101">
        <v>177748.81</v>
      </c>
      <c r="D1569" s="101">
        <v>2399.34</v>
      </c>
      <c r="E1569" s="102">
        <v>0</v>
      </c>
    </row>
    <row r="1570" spans="1:5" ht="47.25" x14ac:dyDescent="0.25">
      <c r="A1570" s="99" t="s">
        <v>1005</v>
      </c>
      <c r="B1570" s="100" t="s">
        <v>21</v>
      </c>
      <c r="C1570" s="101">
        <v>7055.75</v>
      </c>
      <c r="D1570" s="101">
        <v>600.34</v>
      </c>
      <c r="E1570" s="102">
        <v>0</v>
      </c>
    </row>
    <row r="1571" spans="1:5" ht="47.25" x14ac:dyDescent="0.25">
      <c r="A1571" s="99" t="s">
        <v>861</v>
      </c>
      <c r="B1571" s="100" t="s">
        <v>39</v>
      </c>
      <c r="C1571" s="101">
        <v>113411.63</v>
      </c>
      <c r="D1571" s="101">
        <v>16036.14</v>
      </c>
      <c r="E1571" s="102">
        <v>0</v>
      </c>
    </row>
    <row r="1572" spans="1:5" ht="47.25" x14ac:dyDescent="0.25">
      <c r="A1572" s="99" t="s">
        <v>861</v>
      </c>
      <c r="B1572" s="100" t="s">
        <v>103</v>
      </c>
      <c r="C1572" s="101">
        <v>243.85</v>
      </c>
      <c r="D1572" s="101">
        <v>1</v>
      </c>
      <c r="E1572" s="102">
        <v>0</v>
      </c>
    </row>
    <row r="1573" spans="1:5" ht="47.25" x14ac:dyDescent="0.25">
      <c r="A1573" s="99" t="s">
        <v>542</v>
      </c>
      <c r="B1573" s="100" t="s">
        <v>98</v>
      </c>
      <c r="C1573" s="101">
        <v>64503.7</v>
      </c>
      <c r="D1573" s="101">
        <v>1364</v>
      </c>
      <c r="E1573" s="102">
        <v>1164</v>
      </c>
    </row>
    <row r="1574" spans="1:5" ht="31.5" x14ac:dyDescent="0.25">
      <c r="A1574" s="99" t="s">
        <v>1006</v>
      </c>
      <c r="B1574" s="100" t="s">
        <v>1007</v>
      </c>
      <c r="C1574" s="101">
        <v>56662.2</v>
      </c>
      <c r="D1574" s="101">
        <v>68200</v>
      </c>
      <c r="E1574" s="102">
        <v>0</v>
      </c>
    </row>
    <row r="1575" spans="1:5" ht="63" x14ac:dyDescent="0.25">
      <c r="A1575" s="99" t="s">
        <v>1008</v>
      </c>
      <c r="B1575" s="100" t="s">
        <v>23</v>
      </c>
      <c r="C1575" s="101">
        <v>6255.26</v>
      </c>
      <c r="D1575" s="101">
        <v>2000</v>
      </c>
      <c r="E1575" s="102">
        <v>0</v>
      </c>
    </row>
    <row r="1576" spans="1:5" ht="126" x14ac:dyDescent="0.25">
      <c r="A1576" s="99" t="s">
        <v>1009</v>
      </c>
      <c r="B1576" s="100" t="s">
        <v>127</v>
      </c>
      <c r="C1576" s="101">
        <v>5287.92</v>
      </c>
      <c r="D1576" s="101">
        <v>4.8</v>
      </c>
      <c r="E1576" s="102">
        <v>0</v>
      </c>
    </row>
    <row r="1577" spans="1:5" ht="47.25" x14ac:dyDescent="0.25">
      <c r="A1577" s="99" t="s">
        <v>465</v>
      </c>
      <c r="B1577" s="100" t="s">
        <v>67</v>
      </c>
      <c r="C1577" s="101">
        <v>1654.56</v>
      </c>
      <c r="D1577" s="101">
        <v>0.94</v>
      </c>
      <c r="E1577" s="102">
        <v>0</v>
      </c>
    </row>
    <row r="1578" spans="1:5" ht="47.25" x14ac:dyDescent="0.25">
      <c r="A1578" s="99" t="s">
        <v>465</v>
      </c>
      <c r="B1578" s="100" t="s">
        <v>23</v>
      </c>
      <c r="C1578" s="101">
        <v>1308.6199999999999</v>
      </c>
      <c r="D1578" s="101">
        <v>9.6</v>
      </c>
      <c r="E1578" s="102">
        <v>0</v>
      </c>
    </row>
    <row r="1579" spans="1:5" ht="47.25" x14ac:dyDescent="0.25">
      <c r="A1579" s="99" t="s">
        <v>465</v>
      </c>
      <c r="B1579" s="100" t="s">
        <v>109</v>
      </c>
      <c r="C1579" s="101">
        <v>42.29</v>
      </c>
      <c r="D1579" s="101">
        <v>0.03</v>
      </c>
      <c r="E1579" s="102">
        <v>0</v>
      </c>
    </row>
    <row r="1580" spans="1:5" ht="63" x14ac:dyDescent="0.25">
      <c r="A1580" s="99" t="s">
        <v>222</v>
      </c>
      <c r="B1580" s="100" t="s">
        <v>45</v>
      </c>
      <c r="C1580" s="101">
        <v>12881.12</v>
      </c>
      <c r="D1580" s="101">
        <v>700</v>
      </c>
      <c r="E1580" s="102">
        <v>0</v>
      </c>
    </row>
    <row r="1581" spans="1:5" ht="47.25" x14ac:dyDescent="0.25">
      <c r="A1581" s="99" t="s">
        <v>214</v>
      </c>
      <c r="B1581" s="100" t="s">
        <v>27</v>
      </c>
      <c r="C1581" s="101">
        <v>75758.63</v>
      </c>
      <c r="D1581" s="101">
        <v>85489</v>
      </c>
      <c r="E1581" s="102">
        <v>0</v>
      </c>
    </row>
    <row r="1582" spans="1:5" ht="47.25" x14ac:dyDescent="0.25">
      <c r="A1582" s="99" t="s">
        <v>214</v>
      </c>
      <c r="B1582" s="100" t="s">
        <v>103</v>
      </c>
      <c r="C1582" s="101">
        <v>23394.21</v>
      </c>
      <c r="D1582" s="101">
        <v>20388</v>
      </c>
      <c r="E1582" s="102">
        <v>0</v>
      </c>
    </row>
    <row r="1583" spans="1:5" ht="126" x14ac:dyDescent="0.25">
      <c r="A1583" s="99" t="s">
        <v>1010</v>
      </c>
      <c r="B1583" s="100" t="s">
        <v>67</v>
      </c>
      <c r="C1583" s="101">
        <v>16288.06</v>
      </c>
      <c r="D1583" s="101">
        <v>19261</v>
      </c>
      <c r="E1583" s="102">
        <v>19261</v>
      </c>
    </row>
    <row r="1584" spans="1:5" ht="47.25" x14ac:dyDescent="0.25">
      <c r="A1584" s="99" t="s">
        <v>1004</v>
      </c>
      <c r="B1584" s="100" t="s">
        <v>98</v>
      </c>
      <c r="C1584" s="101">
        <v>70916.34</v>
      </c>
      <c r="D1584" s="101">
        <v>79198</v>
      </c>
      <c r="E1584" s="102">
        <v>0</v>
      </c>
    </row>
    <row r="1585" spans="1:5" ht="47.25" x14ac:dyDescent="0.25">
      <c r="A1585" s="99" t="s">
        <v>1004</v>
      </c>
      <c r="B1585" s="100" t="s">
        <v>39</v>
      </c>
      <c r="C1585" s="101">
        <v>60256.35</v>
      </c>
      <c r="D1585" s="101">
        <v>29005.200000000001</v>
      </c>
      <c r="E1585" s="102">
        <v>0</v>
      </c>
    </row>
    <row r="1586" spans="1:5" ht="78.75" x14ac:dyDescent="0.25">
      <c r="A1586" s="99" t="s">
        <v>66</v>
      </c>
      <c r="B1586" s="100" t="s">
        <v>127</v>
      </c>
      <c r="C1586" s="101">
        <v>356.08</v>
      </c>
      <c r="D1586" s="101">
        <v>6.5</v>
      </c>
      <c r="E1586" s="102">
        <v>0</v>
      </c>
    </row>
    <row r="1587" spans="1:5" ht="110.25" x14ac:dyDescent="0.25">
      <c r="A1587" s="99" t="s">
        <v>1011</v>
      </c>
      <c r="B1587" s="100" t="s">
        <v>127</v>
      </c>
      <c r="C1587" s="101">
        <v>637.30999999999995</v>
      </c>
      <c r="D1587" s="101">
        <v>6.56</v>
      </c>
      <c r="E1587" s="102">
        <v>0</v>
      </c>
    </row>
    <row r="1588" spans="1:5" ht="47.25" x14ac:dyDescent="0.25">
      <c r="A1588" s="99" t="s">
        <v>1012</v>
      </c>
      <c r="B1588" s="100" t="s">
        <v>21</v>
      </c>
      <c r="C1588" s="101">
        <v>79740.81</v>
      </c>
      <c r="D1588" s="101">
        <v>8800</v>
      </c>
      <c r="E1588" s="102">
        <v>0</v>
      </c>
    </row>
    <row r="1589" spans="1:5" ht="47.25" x14ac:dyDescent="0.25">
      <c r="A1589" s="99" t="s">
        <v>291</v>
      </c>
      <c r="B1589" s="100" t="s">
        <v>47</v>
      </c>
      <c r="C1589" s="101">
        <v>13.65</v>
      </c>
      <c r="D1589" s="101">
        <v>0.02</v>
      </c>
      <c r="E1589" s="102">
        <v>0</v>
      </c>
    </row>
    <row r="1590" spans="1:5" ht="47.25" x14ac:dyDescent="0.25">
      <c r="A1590" s="99" t="s">
        <v>291</v>
      </c>
      <c r="B1590" s="100" t="s">
        <v>39</v>
      </c>
      <c r="C1590" s="101">
        <v>24.9</v>
      </c>
      <c r="D1590" s="101">
        <v>0.37</v>
      </c>
      <c r="E1590" s="102">
        <v>0</v>
      </c>
    </row>
    <row r="1591" spans="1:5" ht="63" x14ac:dyDescent="0.25">
      <c r="A1591" s="99" t="s">
        <v>168</v>
      </c>
      <c r="B1591" s="100" t="s">
        <v>57</v>
      </c>
      <c r="C1591" s="101">
        <v>8088.57</v>
      </c>
      <c r="D1591" s="101">
        <v>655.36</v>
      </c>
      <c r="E1591" s="102">
        <v>0</v>
      </c>
    </row>
    <row r="1592" spans="1:5" ht="47.25" x14ac:dyDescent="0.25">
      <c r="A1592" s="99" t="s">
        <v>275</v>
      </c>
      <c r="B1592" s="100" t="s">
        <v>33</v>
      </c>
      <c r="C1592" s="101">
        <v>369.75</v>
      </c>
      <c r="D1592" s="101">
        <v>4.0199999999999996</v>
      </c>
      <c r="E1592" s="102">
        <v>0</v>
      </c>
    </row>
    <row r="1593" spans="1:5" ht="47.25" x14ac:dyDescent="0.25">
      <c r="A1593" s="99" t="s">
        <v>275</v>
      </c>
      <c r="B1593" s="100" t="s">
        <v>23</v>
      </c>
      <c r="C1593" s="101">
        <v>485.7</v>
      </c>
      <c r="D1593" s="101">
        <v>7.28</v>
      </c>
      <c r="E1593" s="102">
        <v>0</v>
      </c>
    </row>
    <row r="1594" spans="1:5" ht="31.5" x14ac:dyDescent="0.25">
      <c r="A1594" s="99" t="s">
        <v>75</v>
      </c>
      <c r="B1594" s="100" t="s">
        <v>79</v>
      </c>
      <c r="C1594" s="101">
        <v>10.55</v>
      </c>
      <c r="D1594" s="101">
        <v>0.02</v>
      </c>
      <c r="E1594" s="102">
        <v>0</v>
      </c>
    </row>
    <row r="1595" spans="1:5" ht="31.5" x14ac:dyDescent="0.25">
      <c r="A1595" s="99" t="s">
        <v>54</v>
      </c>
      <c r="B1595" s="100" t="s">
        <v>127</v>
      </c>
      <c r="C1595" s="101">
        <v>8688.4599999999991</v>
      </c>
      <c r="D1595" s="101">
        <v>700.22</v>
      </c>
      <c r="E1595" s="102">
        <v>0</v>
      </c>
    </row>
    <row r="1596" spans="1:5" ht="94.5" x14ac:dyDescent="0.25">
      <c r="A1596" s="99" t="s">
        <v>578</v>
      </c>
      <c r="B1596" s="100" t="s">
        <v>21</v>
      </c>
      <c r="C1596" s="101">
        <v>18.48</v>
      </c>
      <c r="D1596" s="101">
        <v>0.54</v>
      </c>
      <c r="E1596" s="102">
        <v>0</v>
      </c>
    </row>
    <row r="1597" spans="1:5" ht="94.5" x14ac:dyDescent="0.25">
      <c r="A1597" s="99" t="s">
        <v>1013</v>
      </c>
      <c r="B1597" s="100" t="s">
        <v>67</v>
      </c>
      <c r="C1597" s="101">
        <v>13904.52</v>
      </c>
      <c r="D1597" s="101">
        <v>350.11</v>
      </c>
      <c r="E1597" s="102">
        <v>0</v>
      </c>
    </row>
    <row r="1598" spans="1:5" ht="63" x14ac:dyDescent="0.25">
      <c r="A1598" s="99" t="s">
        <v>146</v>
      </c>
      <c r="B1598" s="100" t="s">
        <v>21</v>
      </c>
      <c r="C1598" s="101">
        <v>969.1</v>
      </c>
      <c r="D1598" s="101">
        <v>3.81</v>
      </c>
      <c r="E1598" s="102">
        <v>0</v>
      </c>
    </row>
    <row r="1599" spans="1:5" ht="126" x14ac:dyDescent="0.25">
      <c r="A1599" s="99" t="s">
        <v>1014</v>
      </c>
      <c r="B1599" s="100" t="s">
        <v>21</v>
      </c>
      <c r="C1599" s="101">
        <v>191535.14</v>
      </c>
      <c r="D1599" s="101">
        <v>150630</v>
      </c>
      <c r="E1599" s="102">
        <v>0</v>
      </c>
    </row>
    <row r="1600" spans="1:5" ht="63" x14ac:dyDescent="0.25">
      <c r="A1600" s="99" t="s">
        <v>1015</v>
      </c>
      <c r="B1600" s="100" t="s">
        <v>19</v>
      </c>
      <c r="C1600" s="101">
        <v>52.06</v>
      </c>
      <c r="D1600" s="101">
        <v>2.64</v>
      </c>
      <c r="E1600" s="102">
        <v>0</v>
      </c>
    </row>
    <row r="1601" spans="1:5" ht="63" x14ac:dyDescent="0.25">
      <c r="A1601" s="99" t="s">
        <v>1015</v>
      </c>
      <c r="B1601" s="100" t="s">
        <v>21</v>
      </c>
      <c r="C1601" s="101">
        <v>2564.4299999999998</v>
      </c>
      <c r="D1601" s="101">
        <v>0.4</v>
      </c>
      <c r="E1601" s="102">
        <v>0</v>
      </c>
    </row>
    <row r="1602" spans="1:5" ht="63" x14ac:dyDescent="0.25">
      <c r="A1602" s="99" t="s">
        <v>1016</v>
      </c>
      <c r="B1602" s="100" t="s">
        <v>14</v>
      </c>
      <c r="C1602" s="101">
        <v>11.55</v>
      </c>
      <c r="D1602" s="101">
        <v>0.51</v>
      </c>
      <c r="E1602" s="102">
        <v>3</v>
      </c>
    </row>
    <row r="1603" spans="1:5" ht="63" x14ac:dyDescent="0.25">
      <c r="A1603" s="99" t="s">
        <v>1017</v>
      </c>
      <c r="B1603" s="100" t="s">
        <v>14</v>
      </c>
      <c r="C1603" s="101">
        <v>86.38</v>
      </c>
      <c r="D1603" s="101">
        <v>1.6</v>
      </c>
      <c r="E1603" s="102">
        <v>0</v>
      </c>
    </row>
    <row r="1604" spans="1:5" ht="31.5" x14ac:dyDescent="0.25">
      <c r="A1604" s="99" t="s">
        <v>807</v>
      </c>
      <c r="B1604" s="100" t="s">
        <v>103</v>
      </c>
      <c r="C1604" s="101">
        <v>2926.31</v>
      </c>
      <c r="D1604" s="101">
        <v>1.8</v>
      </c>
      <c r="E1604" s="102">
        <v>1</v>
      </c>
    </row>
    <row r="1605" spans="1:5" ht="78.75" x14ac:dyDescent="0.25">
      <c r="A1605" s="99" t="s">
        <v>1018</v>
      </c>
      <c r="B1605" s="100" t="s">
        <v>62</v>
      </c>
      <c r="C1605" s="101">
        <v>7677.84</v>
      </c>
      <c r="D1605" s="101">
        <v>177.18</v>
      </c>
      <c r="E1605" s="102">
        <v>20</v>
      </c>
    </row>
    <row r="1606" spans="1:5" ht="126" x14ac:dyDescent="0.25">
      <c r="A1606" s="99" t="s">
        <v>620</v>
      </c>
      <c r="B1606" s="100" t="s">
        <v>103</v>
      </c>
      <c r="C1606" s="101">
        <v>13332.65</v>
      </c>
      <c r="D1606" s="101">
        <v>14</v>
      </c>
      <c r="E1606" s="102">
        <v>2800</v>
      </c>
    </row>
    <row r="1607" spans="1:5" ht="15.75" x14ac:dyDescent="0.25">
      <c r="A1607" s="99" t="s">
        <v>479</v>
      </c>
      <c r="B1607" s="100" t="s">
        <v>14</v>
      </c>
      <c r="C1607" s="101">
        <v>138.32</v>
      </c>
      <c r="D1607" s="101">
        <v>8.49</v>
      </c>
      <c r="E1607" s="102">
        <v>0</v>
      </c>
    </row>
    <row r="1608" spans="1:5" ht="110.25" x14ac:dyDescent="0.25">
      <c r="A1608" s="99" t="s">
        <v>725</v>
      </c>
      <c r="B1608" s="100" t="s">
        <v>7</v>
      </c>
      <c r="C1608" s="101">
        <v>2821355.81</v>
      </c>
      <c r="D1608" s="101">
        <v>252706.19</v>
      </c>
      <c r="E1608" s="102">
        <v>104208</v>
      </c>
    </row>
    <row r="1609" spans="1:5" ht="94.5" x14ac:dyDescent="0.25">
      <c r="A1609" s="99" t="s">
        <v>1019</v>
      </c>
      <c r="B1609" s="100" t="s">
        <v>67</v>
      </c>
      <c r="C1609" s="101">
        <v>47072.81</v>
      </c>
      <c r="D1609" s="101">
        <v>44798</v>
      </c>
      <c r="E1609" s="102">
        <v>0</v>
      </c>
    </row>
    <row r="1610" spans="1:5" ht="94.5" x14ac:dyDescent="0.25">
      <c r="A1610" s="99" t="s">
        <v>1019</v>
      </c>
      <c r="B1610" s="100" t="s">
        <v>21</v>
      </c>
      <c r="C1610" s="101">
        <v>44263.56</v>
      </c>
      <c r="D1610" s="101">
        <v>5123.5600000000004</v>
      </c>
      <c r="E1610" s="102">
        <v>0</v>
      </c>
    </row>
    <row r="1611" spans="1:5" ht="78.75" x14ac:dyDescent="0.25">
      <c r="A1611" s="99" t="s">
        <v>748</v>
      </c>
      <c r="B1611" s="100" t="s">
        <v>86</v>
      </c>
      <c r="C1611" s="101">
        <v>288.33</v>
      </c>
      <c r="D1611" s="101">
        <v>60.65</v>
      </c>
      <c r="E1611" s="102">
        <v>1</v>
      </c>
    </row>
    <row r="1612" spans="1:5" ht="63" x14ac:dyDescent="0.25">
      <c r="A1612" s="99" t="s">
        <v>1020</v>
      </c>
      <c r="B1612" s="100" t="s">
        <v>103</v>
      </c>
      <c r="C1612" s="101">
        <v>295435.84999999998</v>
      </c>
      <c r="D1612" s="101">
        <v>12440</v>
      </c>
      <c r="E1612" s="102">
        <v>1</v>
      </c>
    </row>
    <row r="1613" spans="1:5" ht="47.25" x14ac:dyDescent="0.25">
      <c r="A1613" s="99" t="s">
        <v>275</v>
      </c>
      <c r="B1613" s="100" t="s">
        <v>21</v>
      </c>
      <c r="C1613" s="101">
        <v>8649.2900000000009</v>
      </c>
      <c r="D1613" s="101">
        <v>92.94</v>
      </c>
      <c r="E1613" s="102">
        <v>0</v>
      </c>
    </row>
    <row r="1614" spans="1:5" ht="63" x14ac:dyDescent="0.25">
      <c r="A1614" s="99" t="s">
        <v>1021</v>
      </c>
      <c r="B1614" s="100" t="s">
        <v>48</v>
      </c>
      <c r="C1614" s="101">
        <v>0.27</v>
      </c>
      <c r="D1614" s="101">
        <v>0.02</v>
      </c>
      <c r="E1614" s="102">
        <v>0</v>
      </c>
    </row>
    <row r="1615" spans="1:5" ht="47.25" x14ac:dyDescent="0.25">
      <c r="A1615" s="99" t="s">
        <v>1022</v>
      </c>
      <c r="B1615" s="100" t="s">
        <v>21</v>
      </c>
      <c r="C1615" s="101">
        <v>841.75</v>
      </c>
      <c r="D1615" s="101">
        <v>2.5</v>
      </c>
      <c r="E1615" s="102">
        <v>0</v>
      </c>
    </row>
    <row r="1616" spans="1:5" ht="63" x14ac:dyDescent="0.25">
      <c r="A1616" s="99" t="s">
        <v>271</v>
      </c>
      <c r="B1616" s="100" t="s">
        <v>27</v>
      </c>
      <c r="C1616" s="101">
        <v>266.19</v>
      </c>
      <c r="D1616" s="101">
        <v>8.6199999999999992</v>
      </c>
      <c r="E1616" s="102">
        <v>0</v>
      </c>
    </row>
    <row r="1617" spans="1:5" ht="63" x14ac:dyDescent="0.25">
      <c r="A1617" s="99" t="s">
        <v>272</v>
      </c>
      <c r="B1617" s="100" t="s">
        <v>7</v>
      </c>
      <c r="C1617" s="101">
        <v>380.15</v>
      </c>
      <c r="D1617" s="101">
        <v>4.2</v>
      </c>
      <c r="E1617" s="102">
        <v>0</v>
      </c>
    </row>
    <row r="1618" spans="1:5" ht="47.25" x14ac:dyDescent="0.25">
      <c r="A1618" s="99" t="s">
        <v>223</v>
      </c>
      <c r="B1618" s="100" t="s">
        <v>86</v>
      </c>
      <c r="C1618" s="101">
        <v>6259.41</v>
      </c>
      <c r="D1618" s="101">
        <v>983.08</v>
      </c>
      <c r="E1618" s="102">
        <v>0</v>
      </c>
    </row>
    <row r="1619" spans="1:5" ht="63" x14ac:dyDescent="0.25">
      <c r="A1619" s="99" t="s">
        <v>1023</v>
      </c>
      <c r="B1619" s="100" t="s">
        <v>98</v>
      </c>
      <c r="C1619" s="101">
        <v>82.46</v>
      </c>
      <c r="D1619" s="101">
        <v>1</v>
      </c>
      <c r="E1619" s="102">
        <v>2</v>
      </c>
    </row>
    <row r="1620" spans="1:5" ht="63" x14ac:dyDescent="0.25">
      <c r="A1620" s="99" t="s">
        <v>1024</v>
      </c>
      <c r="B1620" s="100" t="s">
        <v>14</v>
      </c>
      <c r="C1620" s="101">
        <v>31.59</v>
      </c>
      <c r="D1620" s="101">
        <v>2.33</v>
      </c>
      <c r="E1620" s="102">
        <v>46</v>
      </c>
    </row>
    <row r="1621" spans="1:5" ht="63" x14ac:dyDescent="0.25">
      <c r="A1621" s="99" t="s">
        <v>1025</v>
      </c>
      <c r="B1621" s="100" t="s">
        <v>7</v>
      </c>
      <c r="C1621" s="101">
        <v>1721.13</v>
      </c>
      <c r="D1621" s="101">
        <v>17</v>
      </c>
      <c r="E1621" s="102">
        <v>71</v>
      </c>
    </row>
    <row r="1622" spans="1:5" ht="63" x14ac:dyDescent="0.25">
      <c r="A1622" s="99" t="s">
        <v>168</v>
      </c>
      <c r="B1622" s="100" t="s">
        <v>27</v>
      </c>
      <c r="C1622" s="101">
        <v>4795.5200000000004</v>
      </c>
      <c r="D1622" s="101">
        <v>133.72999999999999</v>
      </c>
      <c r="E1622" s="102">
        <v>0</v>
      </c>
    </row>
    <row r="1623" spans="1:5" ht="110.25" x14ac:dyDescent="0.25">
      <c r="A1623" s="99" t="s">
        <v>108</v>
      </c>
      <c r="B1623" s="100" t="s">
        <v>34</v>
      </c>
      <c r="C1623" s="101">
        <v>48047.47</v>
      </c>
      <c r="D1623" s="101">
        <v>19752.740000000002</v>
      </c>
      <c r="E1623" s="102">
        <v>1163</v>
      </c>
    </row>
    <row r="1624" spans="1:5" ht="47.25" x14ac:dyDescent="0.25">
      <c r="A1624" s="99" t="s">
        <v>1026</v>
      </c>
      <c r="B1624" s="100" t="s">
        <v>34</v>
      </c>
      <c r="C1624" s="101">
        <v>198.95</v>
      </c>
      <c r="D1624" s="101">
        <v>474</v>
      </c>
      <c r="E1624" s="102">
        <v>0</v>
      </c>
    </row>
    <row r="1625" spans="1:5" ht="110.25" x14ac:dyDescent="0.25">
      <c r="A1625" s="99" t="s">
        <v>1027</v>
      </c>
      <c r="B1625" s="100" t="s">
        <v>127</v>
      </c>
      <c r="C1625" s="101">
        <v>14869.55</v>
      </c>
      <c r="D1625" s="101">
        <v>868.12</v>
      </c>
      <c r="E1625" s="102">
        <v>0</v>
      </c>
    </row>
    <row r="1626" spans="1:5" ht="94.5" x14ac:dyDescent="0.25">
      <c r="A1626" s="99" t="s">
        <v>1028</v>
      </c>
      <c r="B1626" s="100" t="s">
        <v>21</v>
      </c>
      <c r="C1626" s="101">
        <v>1081.24</v>
      </c>
      <c r="D1626" s="101">
        <v>45</v>
      </c>
      <c r="E1626" s="102">
        <v>0</v>
      </c>
    </row>
    <row r="1627" spans="1:5" ht="173.25" x14ac:dyDescent="0.25">
      <c r="A1627" s="99" t="s">
        <v>1029</v>
      </c>
      <c r="B1627" s="100" t="s">
        <v>114</v>
      </c>
      <c r="C1627" s="101">
        <v>727887.58</v>
      </c>
      <c r="D1627" s="101">
        <v>346617</v>
      </c>
      <c r="E1627" s="102">
        <v>0</v>
      </c>
    </row>
    <row r="1628" spans="1:5" ht="78.75" x14ac:dyDescent="0.25">
      <c r="A1628" s="99" t="s">
        <v>10</v>
      </c>
      <c r="B1628" s="100" t="s">
        <v>7</v>
      </c>
      <c r="C1628" s="101">
        <v>679.56</v>
      </c>
      <c r="D1628" s="101">
        <v>9.09</v>
      </c>
      <c r="E1628" s="102">
        <v>0</v>
      </c>
    </row>
    <row r="1629" spans="1:5" ht="141.75" x14ac:dyDescent="0.25">
      <c r="A1629" s="99" t="s">
        <v>1030</v>
      </c>
      <c r="B1629" s="100" t="s">
        <v>14</v>
      </c>
      <c r="C1629" s="101">
        <v>1563.11</v>
      </c>
      <c r="D1629" s="101">
        <v>329.08</v>
      </c>
      <c r="E1629" s="102">
        <v>0</v>
      </c>
    </row>
    <row r="1630" spans="1:5" ht="31.5" x14ac:dyDescent="0.25">
      <c r="A1630" s="99" t="s">
        <v>1031</v>
      </c>
      <c r="B1630" s="100" t="s">
        <v>33</v>
      </c>
      <c r="C1630" s="101">
        <v>0.39</v>
      </c>
      <c r="D1630" s="101">
        <v>1.4</v>
      </c>
      <c r="E1630" s="102">
        <v>0</v>
      </c>
    </row>
    <row r="1631" spans="1:5" ht="31.5" x14ac:dyDescent="0.25">
      <c r="A1631" s="99" t="s">
        <v>1031</v>
      </c>
      <c r="B1631" s="100" t="s">
        <v>103</v>
      </c>
      <c r="C1631" s="101">
        <v>1055.1199999999999</v>
      </c>
      <c r="D1631" s="101">
        <v>40.46</v>
      </c>
      <c r="E1631" s="102">
        <v>0</v>
      </c>
    </row>
    <row r="1632" spans="1:5" ht="47.25" x14ac:dyDescent="0.25">
      <c r="A1632" s="99" t="s">
        <v>1032</v>
      </c>
      <c r="B1632" s="100" t="s">
        <v>62</v>
      </c>
      <c r="C1632" s="101">
        <v>25018.87</v>
      </c>
      <c r="D1632" s="101">
        <v>555</v>
      </c>
      <c r="E1632" s="102">
        <v>0</v>
      </c>
    </row>
    <row r="1633" spans="1:5" ht="31.5" x14ac:dyDescent="0.25">
      <c r="A1633" s="99" t="s">
        <v>75</v>
      </c>
      <c r="B1633" s="100" t="s">
        <v>57</v>
      </c>
      <c r="C1633" s="101">
        <v>821.14</v>
      </c>
      <c r="D1633" s="101">
        <v>0.81</v>
      </c>
      <c r="E1633" s="102">
        <v>0</v>
      </c>
    </row>
    <row r="1634" spans="1:5" ht="31.5" x14ac:dyDescent="0.25">
      <c r="A1634" s="99" t="s">
        <v>75</v>
      </c>
      <c r="B1634" s="100" t="s">
        <v>64</v>
      </c>
      <c r="C1634" s="101">
        <v>772.71</v>
      </c>
      <c r="D1634" s="101">
        <v>73.8</v>
      </c>
      <c r="E1634" s="102">
        <v>0</v>
      </c>
    </row>
    <row r="1635" spans="1:5" ht="173.25" x14ac:dyDescent="0.25">
      <c r="A1635" s="99" t="s">
        <v>1033</v>
      </c>
      <c r="B1635" s="100" t="s">
        <v>498</v>
      </c>
      <c r="C1635" s="101">
        <v>23.86</v>
      </c>
      <c r="D1635" s="101">
        <v>2.1</v>
      </c>
      <c r="E1635" s="102">
        <v>0</v>
      </c>
    </row>
    <row r="1636" spans="1:5" ht="157.5" x14ac:dyDescent="0.25">
      <c r="A1636" s="99" t="s">
        <v>1034</v>
      </c>
      <c r="B1636" s="100" t="s">
        <v>114</v>
      </c>
      <c r="C1636" s="101">
        <v>3074.54</v>
      </c>
      <c r="D1636" s="101">
        <v>454</v>
      </c>
      <c r="E1636" s="102">
        <v>1553.97</v>
      </c>
    </row>
    <row r="1637" spans="1:5" ht="94.5" x14ac:dyDescent="0.25">
      <c r="A1637" s="99" t="s">
        <v>427</v>
      </c>
      <c r="B1637" s="100" t="s">
        <v>7</v>
      </c>
      <c r="C1637" s="101">
        <v>370635.08</v>
      </c>
      <c r="D1637" s="101">
        <v>26361.75</v>
      </c>
      <c r="E1637" s="102">
        <v>53760</v>
      </c>
    </row>
    <row r="1638" spans="1:5" ht="78.75" x14ac:dyDescent="0.25">
      <c r="A1638" s="99" t="s">
        <v>429</v>
      </c>
      <c r="B1638" s="100" t="s">
        <v>21</v>
      </c>
      <c r="C1638" s="101">
        <v>81292.75</v>
      </c>
      <c r="D1638" s="101">
        <v>3651.14</v>
      </c>
      <c r="E1638" s="102">
        <v>0</v>
      </c>
    </row>
    <row r="1639" spans="1:5" ht="94.5" x14ac:dyDescent="0.25">
      <c r="A1639" s="99" t="s">
        <v>488</v>
      </c>
      <c r="B1639" s="100" t="s">
        <v>57</v>
      </c>
      <c r="C1639" s="101">
        <v>8147.69</v>
      </c>
      <c r="D1639" s="101">
        <v>1497.44</v>
      </c>
      <c r="E1639" s="102">
        <v>0</v>
      </c>
    </row>
    <row r="1640" spans="1:5" ht="110.25" x14ac:dyDescent="0.25">
      <c r="A1640" s="99" t="s">
        <v>399</v>
      </c>
      <c r="B1640" s="100" t="s">
        <v>39</v>
      </c>
      <c r="C1640" s="101">
        <v>5048.78</v>
      </c>
      <c r="D1640" s="101">
        <v>17.39</v>
      </c>
      <c r="E1640" s="102">
        <v>203</v>
      </c>
    </row>
    <row r="1641" spans="1:5" ht="78.75" x14ac:dyDescent="0.25">
      <c r="A1641" s="99" t="s">
        <v>1035</v>
      </c>
      <c r="B1641" s="100" t="s">
        <v>21</v>
      </c>
      <c r="C1641" s="101">
        <v>1463.47</v>
      </c>
      <c r="D1641" s="101">
        <v>57.49</v>
      </c>
      <c r="E1641" s="102">
        <v>30</v>
      </c>
    </row>
    <row r="1642" spans="1:5" ht="110.25" x14ac:dyDescent="0.25">
      <c r="A1642" s="99" t="s">
        <v>32</v>
      </c>
      <c r="B1642" s="100" t="s">
        <v>109</v>
      </c>
      <c r="C1642" s="101">
        <v>3669.48</v>
      </c>
      <c r="D1642" s="101">
        <v>18.649999999999999</v>
      </c>
      <c r="E1642" s="102">
        <v>0</v>
      </c>
    </row>
    <row r="1643" spans="1:5" ht="110.25" x14ac:dyDescent="0.25">
      <c r="A1643" s="99" t="s">
        <v>32</v>
      </c>
      <c r="B1643" s="100" t="s">
        <v>14</v>
      </c>
      <c r="C1643" s="101">
        <v>356.37</v>
      </c>
      <c r="D1643" s="101">
        <v>58.83</v>
      </c>
      <c r="E1643" s="102">
        <v>0</v>
      </c>
    </row>
    <row r="1644" spans="1:5" ht="31.5" x14ac:dyDescent="0.25">
      <c r="A1644" s="99" t="s">
        <v>1036</v>
      </c>
      <c r="B1644" s="100" t="s">
        <v>5</v>
      </c>
      <c r="C1644" s="101">
        <v>380.22</v>
      </c>
      <c r="D1644" s="101">
        <v>22.4</v>
      </c>
      <c r="E1644" s="102">
        <v>0</v>
      </c>
    </row>
    <row r="1645" spans="1:5" ht="31.5" x14ac:dyDescent="0.25">
      <c r="A1645" s="99" t="s">
        <v>75</v>
      </c>
      <c r="B1645" s="100" t="s">
        <v>127</v>
      </c>
      <c r="C1645" s="101">
        <v>38973.129999999997</v>
      </c>
      <c r="D1645" s="101">
        <v>3664.47</v>
      </c>
      <c r="E1645" s="102">
        <v>0</v>
      </c>
    </row>
    <row r="1646" spans="1:5" ht="47.25" x14ac:dyDescent="0.25">
      <c r="A1646" s="99" t="s">
        <v>305</v>
      </c>
      <c r="B1646" s="100" t="s">
        <v>127</v>
      </c>
      <c r="C1646" s="101">
        <v>52072.47</v>
      </c>
      <c r="D1646" s="101">
        <v>133.16</v>
      </c>
      <c r="E1646" s="102">
        <v>0</v>
      </c>
    </row>
    <row r="1647" spans="1:5" ht="47.25" x14ac:dyDescent="0.25">
      <c r="A1647" s="99" t="s">
        <v>589</v>
      </c>
      <c r="B1647" s="100" t="s">
        <v>39</v>
      </c>
      <c r="C1647" s="101">
        <v>1123.95</v>
      </c>
      <c r="D1647" s="101">
        <v>8.9499999999999993</v>
      </c>
      <c r="E1647" s="102">
        <v>0</v>
      </c>
    </row>
    <row r="1648" spans="1:5" ht="47.25" x14ac:dyDescent="0.25">
      <c r="A1648" s="99" t="s">
        <v>362</v>
      </c>
      <c r="B1648" s="100" t="s">
        <v>76</v>
      </c>
      <c r="C1648" s="101">
        <v>10130.76</v>
      </c>
      <c r="D1648" s="101">
        <v>8026</v>
      </c>
      <c r="E1648" s="102">
        <v>0</v>
      </c>
    </row>
    <row r="1649" spans="1:5" ht="47.25" x14ac:dyDescent="0.25">
      <c r="A1649" s="99" t="s">
        <v>362</v>
      </c>
      <c r="B1649" s="100" t="s">
        <v>57</v>
      </c>
      <c r="C1649" s="101">
        <v>741292.95</v>
      </c>
      <c r="D1649" s="101">
        <v>29391.24</v>
      </c>
      <c r="E1649" s="102">
        <v>0</v>
      </c>
    </row>
    <row r="1650" spans="1:5" ht="63" x14ac:dyDescent="0.25">
      <c r="A1650" s="99" t="s">
        <v>1025</v>
      </c>
      <c r="B1650" s="100" t="s">
        <v>14</v>
      </c>
      <c r="C1650" s="101">
        <v>24.11</v>
      </c>
      <c r="D1650" s="101">
        <v>2.25</v>
      </c>
      <c r="E1650" s="102">
        <v>15</v>
      </c>
    </row>
    <row r="1651" spans="1:5" ht="31.5" x14ac:dyDescent="0.25">
      <c r="A1651" s="99" t="s">
        <v>145</v>
      </c>
      <c r="B1651" s="100" t="s">
        <v>60</v>
      </c>
      <c r="C1651" s="101">
        <v>157.69</v>
      </c>
      <c r="D1651" s="101">
        <v>2.5</v>
      </c>
      <c r="E1651" s="102">
        <v>0</v>
      </c>
    </row>
    <row r="1652" spans="1:5" ht="110.25" x14ac:dyDescent="0.25">
      <c r="A1652" s="99" t="s">
        <v>1027</v>
      </c>
      <c r="B1652" s="100" t="s">
        <v>23</v>
      </c>
      <c r="C1652" s="101">
        <v>44506.97</v>
      </c>
      <c r="D1652" s="101">
        <v>13127.5</v>
      </c>
      <c r="E1652" s="102">
        <v>0</v>
      </c>
    </row>
    <row r="1653" spans="1:5" ht="78.75" x14ac:dyDescent="0.25">
      <c r="A1653" s="99" t="s">
        <v>308</v>
      </c>
      <c r="B1653" s="100" t="s">
        <v>7</v>
      </c>
      <c r="C1653" s="101">
        <v>29785.42</v>
      </c>
      <c r="D1653" s="101">
        <v>25146.400000000001</v>
      </c>
      <c r="E1653" s="102">
        <v>0</v>
      </c>
    </row>
    <row r="1654" spans="1:5" ht="78.75" x14ac:dyDescent="0.25">
      <c r="A1654" s="99" t="s">
        <v>10</v>
      </c>
      <c r="B1654" s="100" t="s">
        <v>39</v>
      </c>
      <c r="C1654" s="101">
        <v>28217.759999999998</v>
      </c>
      <c r="D1654" s="101">
        <v>1471.55</v>
      </c>
      <c r="E1654" s="102">
        <v>0</v>
      </c>
    </row>
    <row r="1655" spans="1:5" ht="78.75" x14ac:dyDescent="0.25">
      <c r="A1655" s="99" t="s">
        <v>10</v>
      </c>
      <c r="B1655" s="100" t="s">
        <v>103</v>
      </c>
      <c r="C1655" s="101">
        <v>473.18</v>
      </c>
      <c r="D1655" s="101">
        <v>10.08</v>
      </c>
      <c r="E1655" s="102">
        <v>0</v>
      </c>
    </row>
    <row r="1656" spans="1:5" ht="78.75" x14ac:dyDescent="0.25">
      <c r="A1656" s="99" t="s">
        <v>1037</v>
      </c>
      <c r="B1656" s="100" t="s">
        <v>7</v>
      </c>
      <c r="C1656" s="101">
        <v>505.04</v>
      </c>
      <c r="D1656" s="101">
        <v>5.55</v>
      </c>
      <c r="E1656" s="102">
        <v>6</v>
      </c>
    </row>
    <row r="1657" spans="1:5" ht="47.25" x14ac:dyDescent="0.25">
      <c r="A1657" s="99" t="s">
        <v>1038</v>
      </c>
      <c r="B1657" s="100" t="s">
        <v>21</v>
      </c>
      <c r="C1657" s="101">
        <v>14196.03</v>
      </c>
      <c r="D1657" s="101">
        <v>894.55</v>
      </c>
      <c r="E1657" s="102">
        <v>0</v>
      </c>
    </row>
    <row r="1658" spans="1:5" ht="31.5" x14ac:dyDescent="0.25">
      <c r="A1658" s="99" t="s">
        <v>1039</v>
      </c>
      <c r="B1658" s="100" t="s">
        <v>14</v>
      </c>
      <c r="C1658" s="101">
        <v>13060.88</v>
      </c>
      <c r="D1658" s="101">
        <v>732.4</v>
      </c>
      <c r="E1658" s="102">
        <v>6764</v>
      </c>
    </row>
    <row r="1659" spans="1:5" ht="94.5" x14ac:dyDescent="0.25">
      <c r="A1659" s="99" t="s">
        <v>1040</v>
      </c>
      <c r="B1659" s="100" t="s">
        <v>67</v>
      </c>
      <c r="C1659" s="101">
        <v>1215.8499999999999</v>
      </c>
      <c r="D1659" s="101">
        <v>3</v>
      </c>
      <c r="E1659" s="102">
        <v>0</v>
      </c>
    </row>
    <row r="1660" spans="1:5" ht="47.25" x14ac:dyDescent="0.25">
      <c r="A1660" s="99" t="s">
        <v>1041</v>
      </c>
      <c r="B1660" s="100" t="s">
        <v>47</v>
      </c>
      <c r="C1660" s="101">
        <v>1673560.13</v>
      </c>
      <c r="D1660" s="101">
        <v>336904</v>
      </c>
      <c r="E1660" s="102">
        <v>0</v>
      </c>
    </row>
    <row r="1661" spans="1:5" ht="47.25" x14ac:dyDescent="0.25">
      <c r="A1661" s="99" t="s">
        <v>500</v>
      </c>
      <c r="B1661" s="100" t="s">
        <v>424</v>
      </c>
      <c r="C1661" s="101">
        <v>7097.89</v>
      </c>
      <c r="D1661" s="101">
        <v>1.88</v>
      </c>
      <c r="E1661" s="102">
        <v>5180</v>
      </c>
    </row>
    <row r="1662" spans="1:5" ht="47.25" x14ac:dyDescent="0.25">
      <c r="A1662" s="99" t="s">
        <v>346</v>
      </c>
      <c r="B1662" s="100" t="s">
        <v>39</v>
      </c>
      <c r="C1662" s="101">
        <v>3686.76</v>
      </c>
      <c r="D1662" s="101">
        <v>214.75</v>
      </c>
      <c r="E1662" s="102">
        <v>529</v>
      </c>
    </row>
    <row r="1663" spans="1:5" ht="47.25" x14ac:dyDescent="0.25">
      <c r="A1663" s="99" t="s">
        <v>346</v>
      </c>
      <c r="B1663" s="100" t="s">
        <v>48</v>
      </c>
      <c r="C1663" s="101">
        <v>482.65</v>
      </c>
      <c r="D1663" s="101">
        <v>49.35</v>
      </c>
      <c r="E1663" s="102">
        <v>40</v>
      </c>
    </row>
    <row r="1664" spans="1:5" ht="47.25" x14ac:dyDescent="0.25">
      <c r="A1664" s="99" t="s">
        <v>346</v>
      </c>
      <c r="B1664" s="100" t="s">
        <v>383</v>
      </c>
      <c r="C1664" s="101">
        <v>428.68</v>
      </c>
      <c r="D1664" s="101">
        <v>33.56</v>
      </c>
      <c r="E1664" s="102">
        <v>195</v>
      </c>
    </row>
    <row r="1665" spans="1:5" ht="94.5" x14ac:dyDescent="0.25">
      <c r="A1665" s="99" t="s">
        <v>427</v>
      </c>
      <c r="B1665" s="100" t="s">
        <v>39</v>
      </c>
      <c r="C1665" s="101">
        <v>2397.38</v>
      </c>
      <c r="D1665" s="101">
        <v>39.72</v>
      </c>
      <c r="E1665" s="102">
        <v>8</v>
      </c>
    </row>
    <row r="1666" spans="1:5" ht="78.75" x14ac:dyDescent="0.25">
      <c r="A1666" s="99" t="s">
        <v>429</v>
      </c>
      <c r="B1666" s="100" t="s">
        <v>684</v>
      </c>
      <c r="C1666" s="101">
        <v>973.84</v>
      </c>
      <c r="D1666" s="101">
        <v>11.59</v>
      </c>
      <c r="E1666" s="102">
        <v>0</v>
      </c>
    </row>
    <row r="1667" spans="1:5" ht="31.5" x14ac:dyDescent="0.25">
      <c r="A1667" s="99" t="s">
        <v>600</v>
      </c>
      <c r="B1667" s="100" t="s">
        <v>14</v>
      </c>
      <c r="C1667" s="101">
        <v>62.75</v>
      </c>
      <c r="D1667" s="101">
        <v>4.0599999999999996</v>
      </c>
      <c r="E1667" s="102">
        <v>1</v>
      </c>
    </row>
    <row r="1668" spans="1:5" ht="141.75" x14ac:dyDescent="0.25">
      <c r="A1668" s="99" t="s">
        <v>433</v>
      </c>
      <c r="B1668" s="100" t="s">
        <v>39</v>
      </c>
      <c r="C1668" s="101">
        <v>4567.41</v>
      </c>
      <c r="D1668" s="101">
        <v>146</v>
      </c>
      <c r="E1668" s="102">
        <v>2</v>
      </c>
    </row>
    <row r="1669" spans="1:5" ht="47.25" x14ac:dyDescent="0.25">
      <c r="A1669" s="99" t="s">
        <v>448</v>
      </c>
      <c r="B1669" s="100" t="s">
        <v>127</v>
      </c>
      <c r="C1669" s="101">
        <v>8995.44</v>
      </c>
      <c r="D1669" s="101">
        <v>482.87</v>
      </c>
      <c r="E1669" s="102">
        <v>172</v>
      </c>
    </row>
    <row r="1670" spans="1:5" ht="47.25" x14ac:dyDescent="0.25">
      <c r="A1670" s="99" t="s">
        <v>448</v>
      </c>
      <c r="B1670" s="100" t="s">
        <v>39</v>
      </c>
      <c r="C1670" s="101">
        <v>28850.22</v>
      </c>
      <c r="D1670" s="101">
        <v>21.37</v>
      </c>
      <c r="E1670" s="102">
        <v>328</v>
      </c>
    </row>
    <row r="1671" spans="1:5" ht="47.25" x14ac:dyDescent="0.25">
      <c r="A1671" s="99" t="s">
        <v>448</v>
      </c>
      <c r="B1671" s="100" t="s">
        <v>57</v>
      </c>
      <c r="C1671" s="101">
        <v>12540.93</v>
      </c>
      <c r="D1671" s="101">
        <v>513.80999999999995</v>
      </c>
      <c r="E1671" s="102">
        <v>208</v>
      </c>
    </row>
    <row r="1672" spans="1:5" ht="47.25" x14ac:dyDescent="0.25">
      <c r="A1672" s="99" t="s">
        <v>448</v>
      </c>
      <c r="B1672" s="100" t="s">
        <v>7</v>
      </c>
      <c r="C1672" s="101">
        <v>13715.07</v>
      </c>
      <c r="D1672" s="101">
        <v>518.87</v>
      </c>
      <c r="E1672" s="102">
        <v>35</v>
      </c>
    </row>
    <row r="1673" spans="1:5" ht="47.25" x14ac:dyDescent="0.25">
      <c r="A1673" s="99" t="s">
        <v>448</v>
      </c>
      <c r="B1673" s="100" t="s">
        <v>14</v>
      </c>
      <c r="C1673" s="101">
        <v>632.38</v>
      </c>
      <c r="D1673" s="101">
        <v>1.85</v>
      </c>
      <c r="E1673" s="102">
        <v>44</v>
      </c>
    </row>
    <row r="1674" spans="1:5" ht="110.25" x14ac:dyDescent="0.25">
      <c r="A1674" s="99" t="s">
        <v>399</v>
      </c>
      <c r="B1674" s="100" t="s">
        <v>34</v>
      </c>
      <c r="C1674" s="101">
        <v>1642.88</v>
      </c>
      <c r="D1674" s="101">
        <v>28.78</v>
      </c>
      <c r="E1674" s="102">
        <v>33</v>
      </c>
    </row>
    <row r="1675" spans="1:5" ht="63" x14ac:dyDescent="0.25">
      <c r="A1675" s="99" t="s">
        <v>588</v>
      </c>
      <c r="B1675" s="100" t="s">
        <v>21</v>
      </c>
      <c r="C1675" s="101">
        <v>29679.39</v>
      </c>
      <c r="D1675" s="101">
        <v>336</v>
      </c>
      <c r="E1675" s="102">
        <v>2</v>
      </c>
    </row>
    <row r="1676" spans="1:5" ht="141.75" x14ac:dyDescent="0.25">
      <c r="A1676" s="99" t="s">
        <v>349</v>
      </c>
      <c r="B1676" s="100" t="s">
        <v>105</v>
      </c>
      <c r="C1676" s="101">
        <v>26.26</v>
      </c>
      <c r="D1676" s="101">
        <v>0.05</v>
      </c>
      <c r="E1676" s="102">
        <v>0</v>
      </c>
    </row>
    <row r="1677" spans="1:5" ht="110.25" x14ac:dyDescent="0.25">
      <c r="A1677" s="99" t="s">
        <v>399</v>
      </c>
      <c r="B1677" s="100" t="s">
        <v>14</v>
      </c>
      <c r="C1677" s="101">
        <v>15048.73</v>
      </c>
      <c r="D1677" s="101">
        <v>7048.42</v>
      </c>
      <c r="E1677" s="102">
        <v>565</v>
      </c>
    </row>
    <row r="1678" spans="1:5" ht="126" x14ac:dyDescent="0.25">
      <c r="A1678" s="99" t="s">
        <v>1042</v>
      </c>
      <c r="B1678" s="100" t="s">
        <v>14</v>
      </c>
      <c r="C1678" s="101">
        <v>8344.1299999999992</v>
      </c>
      <c r="D1678" s="101">
        <v>2190</v>
      </c>
      <c r="E1678" s="102">
        <v>0</v>
      </c>
    </row>
    <row r="1679" spans="1:5" ht="126" x14ac:dyDescent="0.25">
      <c r="A1679" s="99" t="s">
        <v>1043</v>
      </c>
      <c r="B1679" s="100" t="s">
        <v>27</v>
      </c>
      <c r="C1679" s="101">
        <v>34882.26</v>
      </c>
      <c r="D1679" s="101">
        <v>4503</v>
      </c>
      <c r="E1679" s="102">
        <v>0</v>
      </c>
    </row>
    <row r="1680" spans="1:5" ht="31.5" x14ac:dyDescent="0.25">
      <c r="A1680" s="99" t="s">
        <v>1044</v>
      </c>
      <c r="B1680" s="100" t="s">
        <v>57</v>
      </c>
      <c r="C1680" s="101">
        <v>425.89</v>
      </c>
      <c r="D1680" s="101">
        <v>2</v>
      </c>
      <c r="E1680" s="102">
        <v>1</v>
      </c>
    </row>
    <row r="1681" spans="1:5" ht="31.5" x14ac:dyDescent="0.25">
      <c r="A1681" s="99" t="s">
        <v>1044</v>
      </c>
      <c r="B1681" s="100" t="s">
        <v>7</v>
      </c>
      <c r="C1681" s="101">
        <v>1224</v>
      </c>
      <c r="D1681" s="101">
        <v>48</v>
      </c>
      <c r="E1681" s="102">
        <v>10</v>
      </c>
    </row>
    <row r="1682" spans="1:5" ht="78.75" x14ac:dyDescent="0.25">
      <c r="A1682" s="99" t="s">
        <v>741</v>
      </c>
      <c r="B1682" s="100" t="s">
        <v>7</v>
      </c>
      <c r="C1682" s="101">
        <v>7706.53</v>
      </c>
      <c r="D1682" s="101">
        <v>483.94</v>
      </c>
      <c r="E1682" s="102">
        <v>266</v>
      </c>
    </row>
    <row r="1683" spans="1:5" ht="94.5" x14ac:dyDescent="0.25">
      <c r="A1683" s="99" t="s">
        <v>1045</v>
      </c>
      <c r="B1683" s="100" t="s">
        <v>14</v>
      </c>
      <c r="C1683" s="101">
        <v>686.05</v>
      </c>
      <c r="D1683" s="101">
        <v>32</v>
      </c>
      <c r="E1683" s="102">
        <v>0</v>
      </c>
    </row>
    <row r="1684" spans="1:5" ht="63" x14ac:dyDescent="0.25">
      <c r="A1684" s="99" t="s">
        <v>1046</v>
      </c>
      <c r="B1684" s="100" t="s">
        <v>14</v>
      </c>
      <c r="C1684" s="101">
        <v>24.67</v>
      </c>
      <c r="D1684" s="101">
        <v>1.6</v>
      </c>
      <c r="E1684" s="102">
        <v>8</v>
      </c>
    </row>
    <row r="1685" spans="1:5" ht="78.75" x14ac:dyDescent="0.25">
      <c r="A1685" s="99" t="s">
        <v>1047</v>
      </c>
      <c r="B1685" s="100" t="s">
        <v>7</v>
      </c>
      <c r="C1685" s="101">
        <v>169158.62</v>
      </c>
      <c r="D1685" s="101">
        <v>29189.5</v>
      </c>
      <c r="E1685" s="102">
        <v>0</v>
      </c>
    </row>
    <row r="1686" spans="1:5" ht="78.75" x14ac:dyDescent="0.25">
      <c r="A1686" s="99" t="s">
        <v>1047</v>
      </c>
      <c r="B1686" s="100" t="s">
        <v>14</v>
      </c>
      <c r="C1686" s="101">
        <v>10333.64</v>
      </c>
      <c r="D1686" s="101">
        <v>6573.63</v>
      </c>
      <c r="E1686" s="102">
        <v>0</v>
      </c>
    </row>
    <row r="1687" spans="1:5" ht="94.5" x14ac:dyDescent="0.25">
      <c r="A1687" s="99" t="s">
        <v>1048</v>
      </c>
      <c r="B1687" s="100" t="s">
        <v>14</v>
      </c>
      <c r="C1687" s="101">
        <v>4294.57</v>
      </c>
      <c r="D1687" s="101">
        <v>1000</v>
      </c>
      <c r="E1687" s="102">
        <v>0</v>
      </c>
    </row>
    <row r="1688" spans="1:5" ht="63" x14ac:dyDescent="0.25">
      <c r="A1688" s="99" t="s">
        <v>1049</v>
      </c>
      <c r="B1688" s="100" t="s">
        <v>21</v>
      </c>
      <c r="C1688" s="101">
        <v>1364.47</v>
      </c>
      <c r="D1688" s="101">
        <v>12</v>
      </c>
      <c r="E1688" s="102">
        <v>0</v>
      </c>
    </row>
    <row r="1689" spans="1:5" ht="141.75" x14ac:dyDescent="0.25">
      <c r="A1689" s="99" t="s">
        <v>255</v>
      </c>
      <c r="B1689" s="100" t="s">
        <v>127</v>
      </c>
      <c r="C1689" s="101">
        <v>5310.21</v>
      </c>
      <c r="D1689" s="101">
        <v>17.27</v>
      </c>
      <c r="E1689" s="102">
        <v>0</v>
      </c>
    </row>
    <row r="1690" spans="1:5" ht="31.5" x14ac:dyDescent="0.25">
      <c r="A1690" s="99" t="s">
        <v>1050</v>
      </c>
      <c r="B1690" s="100" t="s">
        <v>5</v>
      </c>
      <c r="C1690" s="101">
        <v>62.46</v>
      </c>
      <c r="D1690" s="101">
        <v>0.33</v>
      </c>
      <c r="E1690" s="102">
        <v>0</v>
      </c>
    </row>
    <row r="1691" spans="1:5" ht="63" x14ac:dyDescent="0.25">
      <c r="A1691" s="99" t="s">
        <v>24</v>
      </c>
      <c r="B1691" s="100" t="s">
        <v>45</v>
      </c>
      <c r="C1691" s="101">
        <v>29.47</v>
      </c>
      <c r="D1691" s="101">
        <v>1.43</v>
      </c>
      <c r="E1691" s="102">
        <v>0</v>
      </c>
    </row>
    <row r="1692" spans="1:5" ht="63" x14ac:dyDescent="0.25">
      <c r="A1692" s="99" t="s">
        <v>24</v>
      </c>
      <c r="B1692" s="100" t="s">
        <v>62</v>
      </c>
      <c r="C1692" s="101">
        <v>518.61</v>
      </c>
      <c r="D1692" s="101">
        <v>7.0000000000000007E-2</v>
      </c>
      <c r="E1692" s="102">
        <v>0</v>
      </c>
    </row>
    <row r="1693" spans="1:5" ht="47.25" x14ac:dyDescent="0.25">
      <c r="A1693" s="99" t="s">
        <v>235</v>
      </c>
      <c r="B1693" s="100" t="s">
        <v>127</v>
      </c>
      <c r="C1693" s="101">
        <v>14153.79</v>
      </c>
      <c r="D1693" s="101">
        <v>416.49</v>
      </c>
      <c r="E1693" s="102">
        <v>0</v>
      </c>
    </row>
    <row r="1694" spans="1:5" ht="47.25" x14ac:dyDescent="0.25">
      <c r="A1694" s="99" t="s">
        <v>500</v>
      </c>
      <c r="B1694" s="100" t="s">
        <v>21</v>
      </c>
      <c r="C1694" s="101">
        <v>1568.76</v>
      </c>
      <c r="D1694" s="101">
        <v>1.1399999999999999</v>
      </c>
      <c r="E1694" s="102">
        <v>500</v>
      </c>
    </row>
    <row r="1695" spans="1:5" ht="141.75" x14ac:dyDescent="0.25">
      <c r="A1695" s="99" t="s">
        <v>356</v>
      </c>
      <c r="B1695" s="100" t="s">
        <v>39</v>
      </c>
      <c r="C1695" s="101">
        <v>7625</v>
      </c>
      <c r="D1695" s="101">
        <v>21.11</v>
      </c>
      <c r="E1695" s="102">
        <v>0</v>
      </c>
    </row>
    <row r="1696" spans="1:5" ht="141.75" x14ac:dyDescent="0.25">
      <c r="A1696" s="99" t="s">
        <v>356</v>
      </c>
      <c r="B1696" s="100" t="s">
        <v>1051</v>
      </c>
      <c r="C1696" s="101">
        <v>126.97</v>
      </c>
      <c r="D1696" s="101">
        <v>0.78</v>
      </c>
      <c r="E1696" s="102">
        <v>0</v>
      </c>
    </row>
    <row r="1697" spans="1:5" ht="141.75" x14ac:dyDescent="0.25">
      <c r="A1697" s="99" t="s">
        <v>356</v>
      </c>
      <c r="B1697" s="100" t="s">
        <v>67</v>
      </c>
      <c r="C1697" s="101">
        <v>9916.44</v>
      </c>
      <c r="D1697" s="101">
        <v>12.58</v>
      </c>
      <c r="E1697" s="102">
        <v>0</v>
      </c>
    </row>
    <row r="1698" spans="1:5" ht="141.75" x14ac:dyDescent="0.25">
      <c r="A1698" s="99" t="s">
        <v>356</v>
      </c>
      <c r="B1698" s="100" t="s">
        <v>7</v>
      </c>
      <c r="C1698" s="101">
        <v>402.06</v>
      </c>
      <c r="D1698" s="101">
        <v>1.55</v>
      </c>
      <c r="E1698" s="102">
        <v>0</v>
      </c>
    </row>
    <row r="1699" spans="1:5" ht="31.5" x14ac:dyDescent="0.25">
      <c r="A1699" s="99" t="s">
        <v>792</v>
      </c>
      <c r="B1699" s="100" t="s">
        <v>98</v>
      </c>
      <c r="C1699" s="101">
        <v>611.62</v>
      </c>
      <c r="D1699" s="101">
        <v>0.71</v>
      </c>
      <c r="E1699" s="102">
        <v>3</v>
      </c>
    </row>
    <row r="1700" spans="1:5" ht="110.25" x14ac:dyDescent="0.25">
      <c r="A1700" s="99" t="s">
        <v>761</v>
      </c>
      <c r="B1700" s="100" t="s">
        <v>103</v>
      </c>
      <c r="C1700" s="101">
        <v>1136.1300000000001</v>
      </c>
      <c r="D1700" s="101">
        <v>2.4</v>
      </c>
      <c r="E1700" s="102">
        <v>2</v>
      </c>
    </row>
    <row r="1701" spans="1:5" ht="47.25" x14ac:dyDescent="0.25">
      <c r="A1701" s="99" t="s">
        <v>1052</v>
      </c>
      <c r="B1701" s="100" t="s">
        <v>173</v>
      </c>
      <c r="C1701" s="101">
        <v>3804.31</v>
      </c>
      <c r="D1701" s="101">
        <v>60.36</v>
      </c>
      <c r="E1701" s="102">
        <v>327</v>
      </c>
    </row>
    <row r="1702" spans="1:5" ht="15.75" x14ac:dyDescent="0.25">
      <c r="A1702" s="99" t="s">
        <v>1053</v>
      </c>
      <c r="B1702" s="100" t="s">
        <v>7</v>
      </c>
      <c r="C1702" s="101">
        <v>212.69</v>
      </c>
      <c r="D1702" s="101">
        <v>17.57</v>
      </c>
      <c r="E1702" s="102">
        <v>36</v>
      </c>
    </row>
    <row r="1703" spans="1:5" ht="78.75" x14ac:dyDescent="0.25">
      <c r="A1703" s="99" t="s">
        <v>1054</v>
      </c>
      <c r="B1703" s="100" t="s">
        <v>127</v>
      </c>
      <c r="C1703" s="101">
        <v>476.82</v>
      </c>
      <c r="D1703" s="101">
        <v>4.08</v>
      </c>
      <c r="E1703" s="102">
        <v>1</v>
      </c>
    </row>
    <row r="1704" spans="1:5" ht="47.25" x14ac:dyDescent="0.25">
      <c r="A1704" s="99" t="s">
        <v>1055</v>
      </c>
      <c r="B1704" s="100" t="s">
        <v>21</v>
      </c>
      <c r="C1704" s="101">
        <v>2788.26</v>
      </c>
      <c r="D1704" s="101">
        <v>0.12</v>
      </c>
      <c r="E1704" s="102">
        <v>10</v>
      </c>
    </row>
    <row r="1705" spans="1:5" ht="189" x14ac:dyDescent="0.25">
      <c r="A1705" s="99" t="s">
        <v>1056</v>
      </c>
      <c r="B1705" s="100" t="s">
        <v>98</v>
      </c>
      <c r="C1705" s="101">
        <v>197612.63</v>
      </c>
      <c r="D1705" s="101">
        <v>9237</v>
      </c>
      <c r="E1705" s="102">
        <v>1</v>
      </c>
    </row>
    <row r="1706" spans="1:5" ht="78.75" x14ac:dyDescent="0.25">
      <c r="A1706" s="99" t="s">
        <v>741</v>
      </c>
      <c r="B1706" s="100" t="s">
        <v>34</v>
      </c>
      <c r="C1706" s="101">
        <v>521.07000000000005</v>
      </c>
      <c r="D1706" s="101">
        <v>14.12</v>
      </c>
      <c r="E1706" s="102">
        <v>1</v>
      </c>
    </row>
    <row r="1707" spans="1:5" ht="63" x14ac:dyDescent="0.25">
      <c r="A1707" s="99" t="s">
        <v>77</v>
      </c>
      <c r="B1707" s="100" t="s">
        <v>67</v>
      </c>
      <c r="C1707" s="101">
        <v>509.09</v>
      </c>
      <c r="D1707" s="101">
        <v>13.76</v>
      </c>
      <c r="E1707" s="102">
        <v>0</v>
      </c>
    </row>
    <row r="1708" spans="1:5" ht="63" x14ac:dyDescent="0.25">
      <c r="A1708" s="99" t="s">
        <v>558</v>
      </c>
      <c r="B1708" s="100" t="s">
        <v>498</v>
      </c>
      <c r="C1708" s="101">
        <v>1226.99</v>
      </c>
      <c r="D1708" s="101">
        <v>328.82</v>
      </c>
      <c r="E1708" s="102">
        <v>0</v>
      </c>
    </row>
    <row r="1709" spans="1:5" ht="47.25" x14ac:dyDescent="0.25">
      <c r="A1709" s="99" t="s">
        <v>1057</v>
      </c>
      <c r="B1709" s="100" t="s">
        <v>14</v>
      </c>
      <c r="C1709" s="101">
        <v>171.11</v>
      </c>
      <c r="D1709" s="101">
        <v>3.5</v>
      </c>
      <c r="E1709" s="102">
        <v>7</v>
      </c>
    </row>
    <row r="1710" spans="1:5" ht="78.75" x14ac:dyDescent="0.25">
      <c r="A1710" s="99" t="s">
        <v>689</v>
      </c>
      <c r="B1710" s="100" t="s">
        <v>127</v>
      </c>
      <c r="C1710" s="101">
        <v>15607.8</v>
      </c>
      <c r="D1710" s="101">
        <v>0.96</v>
      </c>
      <c r="E1710" s="102">
        <v>0</v>
      </c>
    </row>
    <row r="1711" spans="1:5" ht="47.25" x14ac:dyDescent="0.25">
      <c r="A1711" s="99" t="s">
        <v>587</v>
      </c>
      <c r="B1711" s="100" t="s">
        <v>47</v>
      </c>
      <c r="C1711" s="101">
        <v>241.61</v>
      </c>
      <c r="D1711" s="101">
        <v>11.7</v>
      </c>
      <c r="E1711" s="102">
        <v>10</v>
      </c>
    </row>
    <row r="1712" spans="1:5" ht="157.5" x14ac:dyDescent="0.25">
      <c r="A1712" s="99" t="s">
        <v>706</v>
      </c>
      <c r="B1712" s="100" t="s">
        <v>105</v>
      </c>
      <c r="C1712" s="101">
        <v>3270.67</v>
      </c>
      <c r="D1712" s="101">
        <v>71.709999999999994</v>
      </c>
      <c r="E1712" s="102">
        <v>0</v>
      </c>
    </row>
    <row r="1713" spans="1:5" ht="94.5" x14ac:dyDescent="0.25">
      <c r="A1713" s="99" t="s">
        <v>334</v>
      </c>
      <c r="B1713" s="100" t="s">
        <v>114</v>
      </c>
      <c r="C1713" s="101">
        <v>463.81</v>
      </c>
      <c r="D1713" s="101">
        <v>13.75</v>
      </c>
      <c r="E1713" s="102">
        <v>165</v>
      </c>
    </row>
    <row r="1714" spans="1:5" ht="141.75" x14ac:dyDescent="0.25">
      <c r="A1714" s="99" t="s">
        <v>1058</v>
      </c>
      <c r="B1714" s="100" t="s">
        <v>47</v>
      </c>
      <c r="C1714" s="101">
        <v>2109.0100000000002</v>
      </c>
      <c r="D1714" s="101">
        <v>112</v>
      </c>
      <c r="E1714" s="102">
        <v>2</v>
      </c>
    </row>
    <row r="1715" spans="1:5" ht="141.75" x14ac:dyDescent="0.25">
      <c r="A1715" s="99" t="s">
        <v>1058</v>
      </c>
      <c r="B1715" s="100" t="s">
        <v>7</v>
      </c>
      <c r="C1715" s="101">
        <v>79083.649999999994</v>
      </c>
      <c r="D1715" s="101">
        <v>9790</v>
      </c>
      <c r="E1715" s="102">
        <v>30</v>
      </c>
    </row>
    <row r="1716" spans="1:5" ht="78.75" x14ac:dyDescent="0.25">
      <c r="A1716" s="99" t="s">
        <v>602</v>
      </c>
      <c r="B1716" s="100" t="s">
        <v>103</v>
      </c>
      <c r="C1716" s="101">
        <v>9725.11</v>
      </c>
      <c r="D1716" s="101">
        <v>462.61</v>
      </c>
      <c r="E1716" s="102">
        <v>0</v>
      </c>
    </row>
    <row r="1717" spans="1:5" ht="63" x14ac:dyDescent="0.25">
      <c r="A1717" s="99" t="s">
        <v>540</v>
      </c>
      <c r="B1717" s="100" t="s">
        <v>27</v>
      </c>
      <c r="C1717" s="101">
        <v>2797.63</v>
      </c>
      <c r="D1717" s="101">
        <v>85.15</v>
      </c>
      <c r="E1717" s="102">
        <v>0</v>
      </c>
    </row>
    <row r="1718" spans="1:5" ht="63" x14ac:dyDescent="0.25">
      <c r="A1718" s="99" t="s">
        <v>1059</v>
      </c>
      <c r="B1718" s="100" t="s">
        <v>39</v>
      </c>
      <c r="C1718" s="101">
        <v>3978.17</v>
      </c>
      <c r="D1718" s="101">
        <v>1687.75</v>
      </c>
      <c r="E1718" s="102">
        <v>0</v>
      </c>
    </row>
    <row r="1719" spans="1:5" ht="63" x14ac:dyDescent="0.25">
      <c r="A1719" s="99" t="s">
        <v>1059</v>
      </c>
      <c r="B1719" s="100" t="s">
        <v>7</v>
      </c>
      <c r="C1719" s="101">
        <v>749.64</v>
      </c>
      <c r="D1719" s="101">
        <v>243.3</v>
      </c>
      <c r="E1719" s="102">
        <v>0</v>
      </c>
    </row>
    <row r="1720" spans="1:5" ht="47.25" x14ac:dyDescent="0.25">
      <c r="A1720" s="99" t="s">
        <v>126</v>
      </c>
      <c r="B1720" s="100" t="s">
        <v>33</v>
      </c>
      <c r="C1720" s="101">
        <v>74.73</v>
      </c>
      <c r="D1720" s="101">
        <v>0.09</v>
      </c>
      <c r="E1720" s="102">
        <v>0</v>
      </c>
    </row>
    <row r="1721" spans="1:5" ht="47.25" x14ac:dyDescent="0.25">
      <c r="A1721" s="99" t="s">
        <v>126</v>
      </c>
      <c r="B1721" s="100" t="s">
        <v>103</v>
      </c>
      <c r="C1721" s="101">
        <v>2.02</v>
      </c>
      <c r="D1721" s="101">
        <v>0</v>
      </c>
      <c r="E1721" s="102">
        <v>0</v>
      </c>
    </row>
    <row r="1722" spans="1:5" ht="47.25" x14ac:dyDescent="0.25">
      <c r="A1722" s="99" t="s">
        <v>1060</v>
      </c>
      <c r="B1722" s="100" t="s">
        <v>14</v>
      </c>
      <c r="C1722" s="101">
        <v>239942.86</v>
      </c>
      <c r="D1722" s="101">
        <v>63722</v>
      </c>
      <c r="E1722" s="102">
        <v>0</v>
      </c>
    </row>
    <row r="1723" spans="1:5" ht="31.5" x14ac:dyDescent="0.25">
      <c r="A1723" s="99" t="s">
        <v>1061</v>
      </c>
      <c r="B1723" s="100" t="s">
        <v>21</v>
      </c>
      <c r="C1723" s="101">
        <v>3032.1</v>
      </c>
      <c r="D1723" s="101">
        <v>163.68</v>
      </c>
      <c r="E1723" s="102">
        <v>264</v>
      </c>
    </row>
    <row r="1724" spans="1:5" ht="94.5" x14ac:dyDescent="0.25">
      <c r="A1724" s="99" t="s">
        <v>124</v>
      </c>
      <c r="B1724" s="100" t="s">
        <v>21</v>
      </c>
      <c r="C1724" s="101">
        <v>14931.4</v>
      </c>
      <c r="D1724" s="101">
        <v>89.59</v>
      </c>
      <c r="E1724" s="102">
        <v>0</v>
      </c>
    </row>
    <row r="1725" spans="1:5" ht="31.5" x14ac:dyDescent="0.25">
      <c r="A1725" s="99" t="s">
        <v>118</v>
      </c>
      <c r="B1725" s="100" t="s">
        <v>62</v>
      </c>
      <c r="C1725" s="101">
        <v>7176.75</v>
      </c>
      <c r="D1725" s="101">
        <v>425</v>
      </c>
      <c r="E1725" s="102">
        <v>0</v>
      </c>
    </row>
    <row r="1726" spans="1:5" ht="94.5" x14ac:dyDescent="0.25">
      <c r="A1726" s="99" t="s">
        <v>1062</v>
      </c>
      <c r="B1726" s="100" t="s">
        <v>98</v>
      </c>
      <c r="C1726" s="101">
        <v>6067.14</v>
      </c>
      <c r="D1726" s="101">
        <v>250</v>
      </c>
      <c r="E1726" s="102">
        <v>5</v>
      </c>
    </row>
    <row r="1727" spans="1:5" ht="94.5" x14ac:dyDescent="0.25">
      <c r="A1727" s="99" t="s">
        <v>447</v>
      </c>
      <c r="B1727" s="100" t="s">
        <v>5</v>
      </c>
      <c r="C1727" s="101">
        <v>2429.6999999999998</v>
      </c>
      <c r="D1727" s="101">
        <v>15</v>
      </c>
      <c r="E1727" s="102">
        <v>0</v>
      </c>
    </row>
    <row r="1728" spans="1:5" ht="63" x14ac:dyDescent="0.25">
      <c r="A1728" s="99" t="s">
        <v>710</v>
      </c>
      <c r="B1728" s="100" t="s">
        <v>7</v>
      </c>
      <c r="C1728" s="101">
        <v>14429.28</v>
      </c>
      <c r="D1728" s="101">
        <v>655.99</v>
      </c>
      <c r="E1728" s="102">
        <v>0</v>
      </c>
    </row>
    <row r="1729" spans="1:5" ht="15.75" x14ac:dyDescent="0.25">
      <c r="A1729" s="99" t="s">
        <v>683</v>
      </c>
      <c r="B1729" s="100" t="s">
        <v>21</v>
      </c>
      <c r="C1729" s="101">
        <v>464.77</v>
      </c>
      <c r="D1729" s="101">
        <v>5.5</v>
      </c>
      <c r="E1729" s="102">
        <v>0</v>
      </c>
    </row>
    <row r="1730" spans="1:5" ht="31.5" x14ac:dyDescent="0.25">
      <c r="A1730" s="99" t="s">
        <v>1063</v>
      </c>
      <c r="B1730" s="100" t="s">
        <v>14</v>
      </c>
      <c r="C1730" s="101">
        <v>9.0399999999999991</v>
      </c>
      <c r="D1730" s="101">
        <v>0.17</v>
      </c>
      <c r="E1730" s="102">
        <v>0</v>
      </c>
    </row>
    <row r="1731" spans="1:5" ht="94.5" x14ac:dyDescent="0.25">
      <c r="A1731" s="99" t="s">
        <v>525</v>
      </c>
      <c r="B1731" s="100" t="s">
        <v>7</v>
      </c>
      <c r="C1731" s="101">
        <v>4539.38</v>
      </c>
      <c r="D1731" s="101">
        <v>268.70999999999998</v>
      </c>
      <c r="E1731" s="102">
        <v>0</v>
      </c>
    </row>
    <row r="1732" spans="1:5" ht="110.25" x14ac:dyDescent="0.25">
      <c r="A1732" s="99" t="s">
        <v>1064</v>
      </c>
      <c r="B1732" s="100" t="s">
        <v>21</v>
      </c>
      <c r="C1732" s="101">
        <v>325.07</v>
      </c>
      <c r="D1732" s="101">
        <v>0.18</v>
      </c>
      <c r="E1732" s="102">
        <v>0</v>
      </c>
    </row>
    <row r="1733" spans="1:5" ht="47.25" x14ac:dyDescent="0.25">
      <c r="A1733" s="99" t="s">
        <v>1065</v>
      </c>
      <c r="B1733" s="100" t="s">
        <v>7</v>
      </c>
      <c r="C1733" s="101">
        <v>7105.53</v>
      </c>
      <c r="D1733" s="101">
        <v>1695</v>
      </c>
      <c r="E1733" s="102">
        <v>3000</v>
      </c>
    </row>
    <row r="1734" spans="1:5" ht="31.5" x14ac:dyDescent="0.25">
      <c r="A1734" s="99" t="s">
        <v>144</v>
      </c>
      <c r="B1734" s="100" t="s">
        <v>684</v>
      </c>
      <c r="C1734" s="101">
        <v>189.19</v>
      </c>
      <c r="D1734" s="101">
        <v>14.06</v>
      </c>
      <c r="E1734" s="102">
        <v>0</v>
      </c>
    </row>
    <row r="1735" spans="1:5" ht="31.5" x14ac:dyDescent="0.25">
      <c r="A1735" s="99" t="s">
        <v>1066</v>
      </c>
      <c r="B1735" s="100" t="s">
        <v>47</v>
      </c>
      <c r="C1735" s="101">
        <v>8317.8799999999992</v>
      </c>
      <c r="D1735" s="101">
        <v>77</v>
      </c>
      <c r="E1735" s="102">
        <v>0</v>
      </c>
    </row>
    <row r="1736" spans="1:5" ht="31.5" x14ac:dyDescent="0.25">
      <c r="A1736" s="99" t="s">
        <v>1066</v>
      </c>
      <c r="B1736" s="100" t="s">
        <v>21</v>
      </c>
      <c r="C1736" s="101">
        <v>13845.76</v>
      </c>
      <c r="D1736" s="101">
        <v>3760</v>
      </c>
      <c r="E1736" s="102">
        <v>0</v>
      </c>
    </row>
    <row r="1737" spans="1:5" ht="47.25" x14ac:dyDescent="0.25">
      <c r="A1737" s="99" t="s">
        <v>4</v>
      </c>
      <c r="B1737" s="100" t="s">
        <v>127</v>
      </c>
      <c r="C1737" s="101">
        <v>22190.17</v>
      </c>
      <c r="D1737" s="101">
        <v>693.44</v>
      </c>
      <c r="E1737" s="102">
        <v>0</v>
      </c>
    </row>
    <row r="1738" spans="1:5" ht="173.25" x14ac:dyDescent="0.25">
      <c r="A1738" s="99" t="s">
        <v>1067</v>
      </c>
      <c r="B1738" s="100" t="s">
        <v>7</v>
      </c>
      <c r="C1738" s="101">
        <v>577.37</v>
      </c>
      <c r="D1738" s="101">
        <v>106.35</v>
      </c>
      <c r="E1738" s="102">
        <v>538.84</v>
      </c>
    </row>
    <row r="1739" spans="1:5" ht="63" x14ac:dyDescent="0.25">
      <c r="A1739" s="99" t="s">
        <v>24</v>
      </c>
      <c r="B1739" s="100" t="s">
        <v>114</v>
      </c>
      <c r="C1739" s="101">
        <v>154.19999999999999</v>
      </c>
      <c r="D1739" s="101">
        <v>19.100000000000001</v>
      </c>
      <c r="E1739" s="102">
        <v>0</v>
      </c>
    </row>
    <row r="1740" spans="1:5" ht="47.25" x14ac:dyDescent="0.25">
      <c r="A1740" s="99" t="s">
        <v>91</v>
      </c>
      <c r="B1740" s="100" t="s">
        <v>669</v>
      </c>
      <c r="C1740" s="101">
        <v>268.14999999999998</v>
      </c>
      <c r="D1740" s="101">
        <v>0.48</v>
      </c>
      <c r="E1740" s="102">
        <v>0</v>
      </c>
    </row>
    <row r="1741" spans="1:5" ht="63" x14ac:dyDescent="0.25">
      <c r="A1741" s="99" t="s">
        <v>344</v>
      </c>
      <c r="B1741" s="100" t="s">
        <v>7</v>
      </c>
      <c r="C1741" s="101">
        <v>47038.5</v>
      </c>
      <c r="D1741" s="101">
        <v>1787.1</v>
      </c>
      <c r="E1741" s="102">
        <v>0</v>
      </c>
    </row>
    <row r="1742" spans="1:5" ht="94.5" x14ac:dyDescent="0.25">
      <c r="A1742" s="99" t="s">
        <v>408</v>
      </c>
      <c r="B1742" s="100" t="s">
        <v>39</v>
      </c>
      <c r="C1742" s="101">
        <v>85892.01</v>
      </c>
      <c r="D1742" s="101">
        <v>24983.52</v>
      </c>
      <c r="E1742" s="102">
        <v>0</v>
      </c>
    </row>
    <row r="1743" spans="1:5" ht="78.75" x14ac:dyDescent="0.25">
      <c r="A1743" s="99" t="s">
        <v>359</v>
      </c>
      <c r="B1743" s="100" t="s">
        <v>14</v>
      </c>
      <c r="C1743" s="101">
        <v>686.85</v>
      </c>
      <c r="D1743" s="101">
        <v>8.34</v>
      </c>
      <c r="E1743" s="102">
        <v>0</v>
      </c>
    </row>
    <row r="1744" spans="1:5" ht="31.5" x14ac:dyDescent="0.25">
      <c r="A1744" s="99" t="s">
        <v>489</v>
      </c>
      <c r="B1744" s="100" t="s">
        <v>23</v>
      </c>
      <c r="C1744" s="101">
        <v>17451.29</v>
      </c>
      <c r="D1744" s="101">
        <v>523.53</v>
      </c>
      <c r="E1744" s="102">
        <v>0</v>
      </c>
    </row>
    <row r="1745" spans="1:5" ht="31.5" x14ac:dyDescent="0.25">
      <c r="A1745" s="99" t="s">
        <v>388</v>
      </c>
      <c r="B1745" s="100" t="s">
        <v>7</v>
      </c>
      <c r="C1745" s="101">
        <v>3469.08</v>
      </c>
      <c r="D1745" s="101">
        <v>199.75</v>
      </c>
      <c r="E1745" s="102">
        <v>0</v>
      </c>
    </row>
    <row r="1746" spans="1:5" ht="31.5" x14ac:dyDescent="0.25">
      <c r="A1746" s="99" t="s">
        <v>388</v>
      </c>
      <c r="B1746" s="100" t="s">
        <v>14</v>
      </c>
      <c r="C1746" s="101">
        <v>416.48</v>
      </c>
      <c r="D1746" s="101">
        <v>31.09</v>
      </c>
      <c r="E1746" s="102">
        <v>0</v>
      </c>
    </row>
    <row r="1747" spans="1:5" ht="63" x14ac:dyDescent="0.25">
      <c r="A1747" s="99" t="s">
        <v>1068</v>
      </c>
      <c r="B1747" s="100" t="s">
        <v>7</v>
      </c>
      <c r="C1747" s="101">
        <v>13234.61</v>
      </c>
      <c r="D1747" s="101">
        <v>995</v>
      </c>
      <c r="E1747" s="102">
        <v>0</v>
      </c>
    </row>
    <row r="1748" spans="1:5" ht="63" x14ac:dyDescent="0.25">
      <c r="A1748" s="99" t="s">
        <v>461</v>
      </c>
      <c r="B1748" s="100" t="s">
        <v>67</v>
      </c>
      <c r="C1748" s="101">
        <v>2608.92</v>
      </c>
      <c r="D1748" s="101">
        <v>23.8</v>
      </c>
      <c r="E1748" s="102">
        <v>0</v>
      </c>
    </row>
    <row r="1749" spans="1:5" ht="47.25" x14ac:dyDescent="0.25">
      <c r="A1749" s="99" t="s">
        <v>405</v>
      </c>
      <c r="B1749" s="100" t="s">
        <v>67</v>
      </c>
      <c r="C1749" s="101">
        <v>2657.95</v>
      </c>
      <c r="D1749" s="101">
        <v>126.47</v>
      </c>
      <c r="E1749" s="102">
        <v>16</v>
      </c>
    </row>
    <row r="1750" spans="1:5" ht="47.25" x14ac:dyDescent="0.25">
      <c r="A1750" s="99" t="s">
        <v>346</v>
      </c>
      <c r="B1750" s="100" t="s">
        <v>576</v>
      </c>
      <c r="C1750" s="101">
        <v>238.79</v>
      </c>
      <c r="D1750" s="101">
        <v>9.1</v>
      </c>
      <c r="E1750" s="102">
        <v>140</v>
      </c>
    </row>
    <row r="1751" spans="1:5" ht="31.5" x14ac:dyDescent="0.25">
      <c r="A1751" s="99" t="s">
        <v>1069</v>
      </c>
      <c r="B1751" s="100" t="s">
        <v>109</v>
      </c>
      <c r="C1751" s="101">
        <v>12285.03</v>
      </c>
      <c r="D1751" s="101">
        <v>358</v>
      </c>
      <c r="E1751" s="102">
        <v>0</v>
      </c>
    </row>
    <row r="1752" spans="1:5" ht="110.25" x14ac:dyDescent="0.25">
      <c r="A1752" s="99" t="s">
        <v>1070</v>
      </c>
      <c r="B1752" s="100" t="s">
        <v>11</v>
      </c>
      <c r="C1752" s="101">
        <v>9366.85</v>
      </c>
      <c r="D1752" s="101">
        <v>701</v>
      </c>
      <c r="E1752" s="102">
        <v>2</v>
      </c>
    </row>
    <row r="1753" spans="1:5" ht="31.5" x14ac:dyDescent="0.25">
      <c r="A1753" s="99" t="s">
        <v>707</v>
      </c>
      <c r="B1753" s="100" t="s">
        <v>76</v>
      </c>
      <c r="C1753" s="101">
        <v>197502.14</v>
      </c>
      <c r="D1753" s="101">
        <v>20918.93</v>
      </c>
      <c r="E1753" s="102">
        <v>0</v>
      </c>
    </row>
    <row r="1754" spans="1:5" ht="31.5" x14ac:dyDescent="0.25">
      <c r="A1754" s="99" t="s">
        <v>593</v>
      </c>
      <c r="B1754" s="100" t="s">
        <v>21</v>
      </c>
      <c r="C1754" s="101">
        <v>4501.1899999999996</v>
      </c>
      <c r="D1754" s="101">
        <v>82.24</v>
      </c>
      <c r="E1754" s="102">
        <v>0</v>
      </c>
    </row>
    <row r="1755" spans="1:5" ht="63" x14ac:dyDescent="0.25">
      <c r="A1755" s="99" t="s">
        <v>509</v>
      </c>
      <c r="B1755" s="100" t="s">
        <v>39</v>
      </c>
      <c r="C1755" s="101">
        <v>348.14</v>
      </c>
      <c r="D1755" s="101">
        <v>24</v>
      </c>
      <c r="E1755" s="102">
        <v>0</v>
      </c>
    </row>
    <row r="1756" spans="1:5" ht="63" x14ac:dyDescent="0.25">
      <c r="A1756" s="99" t="s">
        <v>360</v>
      </c>
      <c r="B1756" s="100" t="s">
        <v>498</v>
      </c>
      <c r="C1756" s="101">
        <v>5563.99</v>
      </c>
      <c r="D1756" s="101">
        <v>318.27999999999997</v>
      </c>
      <c r="E1756" s="102">
        <v>0</v>
      </c>
    </row>
    <row r="1757" spans="1:5" ht="47.25" x14ac:dyDescent="0.25">
      <c r="A1757" s="99" t="s">
        <v>1071</v>
      </c>
      <c r="B1757" s="100" t="s">
        <v>14</v>
      </c>
      <c r="C1757" s="101">
        <v>4744.16</v>
      </c>
      <c r="D1757" s="101">
        <v>244.36</v>
      </c>
      <c r="E1757" s="102">
        <v>0</v>
      </c>
    </row>
    <row r="1758" spans="1:5" ht="63" x14ac:dyDescent="0.25">
      <c r="A1758" s="99" t="s">
        <v>558</v>
      </c>
      <c r="B1758" s="100" t="s">
        <v>39</v>
      </c>
      <c r="C1758" s="101">
        <v>4108.66</v>
      </c>
      <c r="D1758" s="101">
        <v>969.9</v>
      </c>
      <c r="E1758" s="102">
        <v>0</v>
      </c>
    </row>
    <row r="1759" spans="1:5" ht="63" x14ac:dyDescent="0.25">
      <c r="A1759" s="99" t="s">
        <v>558</v>
      </c>
      <c r="B1759" s="100" t="s">
        <v>67</v>
      </c>
      <c r="C1759" s="101">
        <v>2.2999999999999998</v>
      </c>
      <c r="D1759" s="101">
        <v>0.09</v>
      </c>
      <c r="E1759" s="102">
        <v>0</v>
      </c>
    </row>
    <row r="1760" spans="1:5" ht="63" x14ac:dyDescent="0.25">
      <c r="A1760" s="99" t="s">
        <v>558</v>
      </c>
      <c r="B1760" s="100" t="s">
        <v>21</v>
      </c>
      <c r="C1760" s="101">
        <v>1704.34</v>
      </c>
      <c r="D1760" s="101">
        <v>55.91</v>
      </c>
      <c r="E1760" s="102">
        <v>0</v>
      </c>
    </row>
    <row r="1761" spans="1:5" ht="47.25" x14ac:dyDescent="0.25">
      <c r="A1761" s="99" t="s">
        <v>126</v>
      </c>
      <c r="B1761" s="100" t="s">
        <v>48</v>
      </c>
      <c r="C1761" s="101">
        <v>122.29</v>
      </c>
      <c r="D1761" s="101">
        <v>0.62</v>
      </c>
      <c r="E1761" s="102">
        <v>0</v>
      </c>
    </row>
    <row r="1762" spans="1:5" ht="31.5" x14ac:dyDescent="0.25">
      <c r="A1762" s="99" t="s">
        <v>145</v>
      </c>
      <c r="B1762" s="100" t="s">
        <v>498</v>
      </c>
      <c r="C1762" s="101">
        <v>3399.6</v>
      </c>
      <c r="D1762" s="101">
        <v>109.81</v>
      </c>
      <c r="E1762" s="102">
        <v>0</v>
      </c>
    </row>
    <row r="1763" spans="1:5" ht="126" x14ac:dyDescent="0.25">
      <c r="A1763" s="99" t="s">
        <v>1072</v>
      </c>
      <c r="B1763" s="100" t="s">
        <v>27</v>
      </c>
      <c r="C1763" s="101">
        <v>34451.99</v>
      </c>
      <c r="D1763" s="101">
        <v>6175</v>
      </c>
      <c r="E1763" s="102">
        <v>0</v>
      </c>
    </row>
    <row r="1764" spans="1:5" ht="47.25" x14ac:dyDescent="0.25">
      <c r="A1764" s="99" t="s">
        <v>214</v>
      </c>
      <c r="B1764" s="100" t="s">
        <v>19</v>
      </c>
      <c r="C1764" s="101">
        <v>40568.57</v>
      </c>
      <c r="D1764" s="101">
        <v>35979</v>
      </c>
      <c r="E1764" s="102">
        <v>0</v>
      </c>
    </row>
    <row r="1765" spans="1:5" ht="47.25" x14ac:dyDescent="0.25">
      <c r="A1765" s="99" t="s">
        <v>1073</v>
      </c>
      <c r="B1765" s="100" t="s">
        <v>98</v>
      </c>
      <c r="C1765" s="101">
        <v>464796.57</v>
      </c>
      <c r="D1765" s="101">
        <v>383980</v>
      </c>
      <c r="E1765" s="102">
        <v>0</v>
      </c>
    </row>
    <row r="1766" spans="1:5" ht="94.5" x14ac:dyDescent="0.25">
      <c r="A1766" s="99" t="s">
        <v>382</v>
      </c>
      <c r="B1766" s="100" t="s">
        <v>17</v>
      </c>
      <c r="C1766" s="101">
        <v>1705.32</v>
      </c>
      <c r="D1766" s="101">
        <v>0.16</v>
      </c>
      <c r="E1766" s="102">
        <v>0</v>
      </c>
    </row>
    <row r="1767" spans="1:5" ht="63" x14ac:dyDescent="0.25">
      <c r="A1767" s="99" t="s">
        <v>348</v>
      </c>
      <c r="B1767" s="100" t="s">
        <v>127</v>
      </c>
      <c r="C1767" s="101">
        <v>1668.43</v>
      </c>
      <c r="D1767" s="101">
        <v>1</v>
      </c>
      <c r="E1767" s="102">
        <v>0</v>
      </c>
    </row>
    <row r="1768" spans="1:5" ht="47.25" x14ac:dyDescent="0.25">
      <c r="A1768" s="99" t="s">
        <v>1074</v>
      </c>
      <c r="B1768" s="100" t="s">
        <v>67</v>
      </c>
      <c r="C1768" s="101">
        <v>8387.9</v>
      </c>
      <c r="D1768" s="101">
        <v>740</v>
      </c>
      <c r="E1768" s="102">
        <v>1</v>
      </c>
    </row>
    <row r="1769" spans="1:5" ht="47.25" x14ac:dyDescent="0.25">
      <c r="A1769" s="99" t="s">
        <v>1074</v>
      </c>
      <c r="B1769" s="100" t="s">
        <v>7</v>
      </c>
      <c r="C1769" s="101">
        <v>4420.6499999999996</v>
      </c>
      <c r="D1769" s="101">
        <v>410</v>
      </c>
      <c r="E1769" s="102">
        <v>1</v>
      </c>
    </row>
    <row r="1770" spans="1:5" ht="47.25" x14ac:dyDescent="0.25">
      <c r="A1770" s="99" t="s">
        <v>490</v>
      </c>
      <c r="B1770" s="100" t="s">
        <v>7</v>
      </c>
      <c r="C1770" s="101">
        <v>39.479999999999997</v>
      </c>
      <c r="D1770" s="101">
        <v>1.84</v>
      </c>
      <c r="E1770" s="102">
        <v>0</v>
      </c>
    </row>
    <row r="1771" spans="1:5" ht="47.25" x14ac:dyDescent="0.25">
      <c r="A1771" s="99" t="s">
        <v>405</v>
      </c>
      <c r="B1771" s="100" t="s">
        <v>76</v>
      </c>
      <c r="C1771" s="101">
        <v>56671.98</v>
      </c>
      <c r="D1771" s="101">
        <v>37149</v>
      </c>
      <c r="E1771" s="102">
        <v>1</v>
      </c>
    </row>
    <row r="1772" spans="1:5" ht="78.75" x14ac:dyDescent="0.25">
      <c r="A1772" s="99" t="s">
        <v>1075</v>
      </c>
      <c r="B1772" s="100" t="s">
        <v>21</v>
      </c>
      <c r="C1772" s="101">
        <v>1321.62</v>
      </c>
      <c r="D1772" s="101">
        <v>1.1200000000000001</v>
      </c>
      <c r="E1772" s="102">
        <v>1</v>
      </c>
    </row>
    <row r="1773" spans="1:5" ht="63" x14ac:dyDescent="0.25">
      <c r="A1773" s="99" t="s">
        <v>1076</v>
      </c>
      <c r="B1773" s="100" t="s">
        <v>14</v>
      </c>
      <c r="C1773" s="101">
        <v>15730.92</v>
      </c>
      <c r="D1773" s="101">
        <v>3038.52</v>
      </c>
      <c r="E1773" s="102">
        <v>0</v>
      </c>
    </row>
    <row r="1774" spans="1:5" ht="110.25" x14ac:dyDescent="0.25">
      <c r="A1774" s="99" t="s">
        <v>780</v>
      </c>
      <c r="B1774" s="100" t="s">
        <v>21</v>
      </c>
      <c r="C1774" s="101">
        <v>66.819999999999993</v>
      </c>
      <c r="D1774" s="101">
        <v>0.03</v>
      </c>
      <c r="E1774" s="102">
        <v>0</v>
      </c>
    </row>
    <row r="1775" spans="1:5" ht="47.25" x14ac:dyDescent="0.25">
      <c r="A1775" s="99" t="s">
        <v>1077</v>
      </c>
      <c r="B1775" s="100" t="s">
        <v>7</v>
      </c>
      <c r="C1775" s="101">
        <v>9775.11</v>
      </c>
      <c r="D1775" s="101">
        <v>120.25</v>
      </c>
      <c r="E1775" s="102">
        <v>1178</v>
      </c>
    </row>
    <row r="1776" spans="1:5" ht="63" x14ac:dyDescent="0.25">
      <c r="A1776" s="99" t="s">
        <v>102</v>
      </c>
      <c r="B1776" s="100" t="s">
        <v>109</v>
      </c>
      <c r="C1776" s="101">
        <v>33256.239999999998</v>
      </c>
      <c r="D1776" s="101">
        <v>134.85</v>
      </c>
      <c r="E1776" s="102">
        <v>0</v>
      </c>
    </row>
    <row r="1777" spans="1:5" ht="141.75" x14ac:dyDescent="0.25">
      <c r="A1777" s="99" t="s">
        <v>1078</v>
      </c>
      <c r="B1777" s="100" t="s">
        <v>21</v>
      </c>
      <c r="C1777" s="101">
        <v>3405.93</v>
      </c>
      <c r="D1777" s="101">
        <v>1013</v>
      </c>
      <c r="E1777" s="102">
        <v>0</v>
      </c>
    </row>
    <row r="1778" spans="1:5" ht="47.25" x14ac:dyDescent="0.25">
      <c r="A1778" s="99" t="s">
        <v>1079</v>
      </c>
      <c r="B1778" s="100" t="s">
        <v>39</v>
      </c>
      <c r="C1778" s="101">
        <v>392.47</v>
      </c>
      <c r="D1778" s="101">
        <v>6.96</v>
      </c>
      <c r="E1778" s="102">
        <v>0</v>
      </c>
    </row>
    <row r="1779" spans="1:5" ht="31.5" x14ac:dyDescent="0.25">
      <c r="A1779" s="99" t="s">
        <v>1080</v>
      </c>
      <c r="B1779" s="100" t="s">
        <v>317</v>
      </c>
      <c r="C1779" s="101">
        <v>1057.6300000000001</v>
      </c>
      <c r="D1779" s="101">
        <v>13</v>
      </c>
      <c r="E1779" s="102">
        <v>0</v>
      </c>
    </row>
    <row r="1780" spans="1:5" ht="31.5" x14ac:dyDescent="0.25">
      <c r="A1780" s="99" t="s">
        <v>1081</v>
      </c>
      <c r="B1780" s="100" t="s">
        <v>14</v>
      </c>
      <c r="C1780" s="101">
        <v>4690.6400000000003</v>
      </c>
      <c r="D1780" s="101">
        <v>18843</v>
      </c>
      <c r="E1780" s="102">
        <v>0</v>
      </c>
    </row>
    <row r="1781" spans="1:5" ht="94.5" x14ac:dyDescent="0.25">
      <c r="A1781" s="99" t="s">
        <v>258</v>
      </c>
      <c r="B1781" s="100" t="s">
        <v>48</v>
      </c>
      <c r="C1781" s="101">
        <v>888.64</v>
      </c>
      <c r="D1781" s="101">
        <v>127.09</v>
      </c>
      <c r="E1781" s="102">
        <v>0</v>
      </c>
    </row>
    <row r="1782" spans="1:5" ht="63" x14ac:dyDescent="0.25">
      <c r="A1782" s="99" t="s">
        <v>77</v>
      </c>
      <c r="B1782" s="100" t="s">
        <v>76</v>
      </c>
      <c r="C1782" s="101">
        <v>1030.26</v>
      </c>
      <c r="D1782" s="101">
        <v>338.75</v>
      </c>
      <c r="E1782" s="102">
        <v>0</v>
      </c>
    </row>
    <row r="1783" spans="1:5" ht="63" x14ac:dyDescent="0.25">
      <c r="A1783" s="99" t="s">
        <v>700</v>
      </c>
      <c r="B1783" s="100" t="s">
        <v>27</v>
      </c>
      <c r="C1783" s="101">
        <v>52.11</v>
      </c>
      <c r="D1783" s="101">
        <v>0.04</v>
      </c>
      <c r="E1783" s="102">
        <v>0</v>
      </c>
    </row>
    <row r="1784" spans="1:5" ht="63" x14ac:dyDescent="0.25">
      <c r="A1784" s="99" t="s">
        <v>700</v>
      </c>
      <c r="B1784" s="100" t="s">
        <v>103</v>
      </c>
      <c r="C1784" s="101">
        <v>136.59</v>
      </c>
      <c r="D1784" s="101">
        <v>0.2</v>
      </c>
      <c r="E1784" s="102">
        <v>0</v>
      </c>
    </row>
    <row r="1785" spans="1:5" ht="47.25" x14ac:dyDescent="0.25">
      <c r="A1785" s="99" t="s">
        <v>1082</v>
      </c>
      <c r="B1785" s="100" t="s">
        <v>7</v>
      </c>
      <c r="C1785" s="101">
        <v>3250</v>
      </c>
      <c r="D1785" s="101">
        <v>2.9</v>
      </c>
      <c r="E1785" s="102">
        <v>0</v>
      </c>
    </row>
    <row r="1786" spans="1:5" ht="78.75" x14ac:dyDescent="0.25">
      <c r="A1786" s="99" t="s">
        <v>1083</v>
      </c>
      <c r="B1786" s="100" t="s">
        <v>9</v>
      </c>
      <c r="C1786" s="101">
        <v>128357.38</v>
      </c>
      <c r="D1786" s="101">
        <v>1900</v>
      </c>
      <c r="E1786" s="102">
        <v>1</v>
      </c>
    </row>
    <row r="1787" spans="1:5" ht="78.75" x14ac:dyDescent="0.25">
      <c r="A1787" s="99" t="s">
        <v>727</v>
      </c>
      <c r="B1787" s="100" t="s">
        <v>669</v>
      </c>
      <c r="C1787" s="101">
        <v>8011.33</v>
      </c>
      <c r="D1787" s="101">
        <v>199.6</v>
      </c>
      <c r="E1787" s="102">
        <v>4</v>
      </c>
    </row>
    <row r="1788" spans="1:5" ht="110.25" x14ac:dyDescent="0.25">
      <c r="A1788" s="99" t="s">
        <v>822</v>
      </c>
      <c r="B1788" s="100" t="s">
        <v>103</v>
      </c>
      <c r="C1788" s="101">
        <v>2359.3000000000002</v>
      </c>
      <c r="D1788" s="101">
        <v>5.16</v>
      </c>
      <c r="E1788" s="102">
        <v>0</v>
      </c>
    </row>
    <row r="1789" spans="1:5" ht="31.5" x14ac:dyDescent="0.25">
      <c r="A1789" s="99" t="s">
        <v>204</v>
      </c>
      <c r="B1789" s="100" t="s">
        <v>98</v>
      </c>
      <c r="C1789" s="101">
        <v>6366.12</v>
      </c>
      <c r="D1789" s="101">
        <v>471.63</v>
      </c>
      <c r="E1789" s="102">
        <v>0</v>
      </c>
    </row>
    <row r="1790" spans="1:5" ht="157.5" x14ac:dyDescent="0.25">
      <c r="A1790" s="99" t="s">
        <v>763</v>
      </c>
      <c r="B1790" s="100" t="s">
        <v>39</v>
      </c>
      <c r="C1790" s="101">
        <v>832.86</v>
      </c>
      <c r="D1790" s="101">
        <v>43.38</v>
      </c>
      <c r="E1790" s="102">
        <v>0</v>
      </c>
    </row>
    <row r="1791" spans="1:5" ht="63" x14ac:dyDescent="0.25">
      <c r="A1791" s="99" t="s">
        <v>226</v>
      </c>
      <c r="B1791" s="100" t="s">
        <v>27</v>
      </c>
      <c r="C1791" s="101">
        <v>3909.26</v>
      </c>
      <c r="D1791" s="101">
        <v>290.83</v>
      </c>
      <c r="E1791" s="102">
        <v>0</v>
      </c>
    </row>
    <row r="1792" spans="1:5" ht="63" x14ac:dyDescent="0.25">
      <c r="A1792" s="99" t="s">
        <v>464</v>
      </c>
      <c r="B1792" s="100" t="s">
        <v>17</v>
      </c>
      <c r="C1792" s="101">
        <v>50217.74</v>
      </c>
      <c r="D1792" s="101">
        <v>3320</v>
      </c>
      <c r="E1792" s="102">
        <v>4</v>
      </c>
    </row>
    <row r="1793" spans="1:5" ht="15.75" x14ac:dyDescent="0.25">
      <c r="A1793" s="99" t="s">
        <v>1084</v>
      </c>
      <c r="B1793" s="100" t="s">
        <v>21</v>
      </c>
      <c r="C1793" s="101">
        <v>505.52</v>
      </c>
      <c r="D1793" s="101">
        <v>5.62</v>
      </c>
      <c r="E1793" s="102">
        <v>0</v>
      </c>
    </row>
    <row r="1794" spans="1:5" ht="110.25" x14ac:dyDescent="0.25">
      <c r="A1794" s="99" t="s">
        <v>1085</v>
      </c>
      <c r="B1794" s="100" t="s">
        <v>7</v>
      </c>
      <c r="C1794" s="101">
        <v>6524.82</v>
      </c>
      <c r="D1794" s="101">
        <v>398.83</v>
      </c>
      <c r="E1794" s="102">
        <v>0</v>
      </c>
    </row>
    <row r="1795" spans="1:5" ht="110.25" x14ac:dyDescent="0.25">
      <c r="A1795" s="99" t="s">
        <v>1086</v>
      </c>
      <c r="B1795" s="100" t="s">
        <v>45</v>
      </c>
      <c r="C1795" s="101">
        <v>63139.32</v>
      </c>
      <c r="D1795" s="101">
        <v>37523.839999999997</v>
      </c>
      <c r="E1795" s="102">
        <v>8410.5</v>
      </c>
    </row>
    <row r="1796" spans="1:5" ht="31.5" x14ac:dyDescent="0.25">
      <c r="A1796" s="99" t="s">
        <v>1087</v>
      </c>
      <c r="B1796" s="100" t="s">
        <v>7</v>
      </c>
      <c r="C1796" s="101">
        <v>2799.46</v>
      </c>
      <c r="D1796" s="101">
        <v>836.24</v>
      </c>
      <c r="E1796" s="102">
        <v>266</v>
      </c>
    </row>
    <row r="1797" spans="1:5" ht="63" x14ac:dyDescent="0.25">
      <c r="A1797" s="99" t="s">
        <v>1088</v>
      </c>
      <c r="B1797" s="100" t="s">
        <v>105</v>
      </c>
      <c r="C1797" s="101">
        <v>60953.04</v>
      </c>
      <c r="D1797" s="101">
        <v>12038.21</v>
      </c>
      <c r="E1797" s="102">
        <v>547</v>
      </c>
    </row>
    <row r="1798" spans="1:5" ht="110.25" x14ac:dyDescent="0.25">
      <c r="A1798" s="99" t="s">
        <v>1089</v>
      </c>
      <c r="B1798" s="100" t="s">
        <v>5</v>
      </c>
      <c r="C1798" s="101">
        <v>1366.97</v>
      </c>
      <c r="D1798" s="101">
        <v>1</v>
      </c>
      <c r="E1798" s="102">
        <v>0</v>
      </c>
    </row>
    <row r="1799" spans="1:5" ht="94.5" x14ac:dyDescent="0.25">
      <c r="A1799" s="99" t="s">
        <v>1090</v>
      </c>
      <c r="B1799" s="100" t="s">
        <v>14</v>
      </c>
      <c r="C1799" s="101">
        <v>4507.34</v>
      </c>
      <c r="D1799" s="101">
        <v>693.59</v>
      </c>
      <c r="E1799" s="102">
        <v>0</v>
      </c>
    </row>
    <row r="1800" spans="1:5" ht="141.75" x14ac:dyDescent="0.25">
      <c r="A1800" s="99" t="s">
        <v>1091</v>
      </c>
      <c r="B1800" s="100" t="s">
        <v>39</v>
      </c>
      <c r="C1800" s="101">
        <v>6214.92</v>
      </c>
      <c r="D1800" s="101">
        <v>164.1</v>
      </c>
      <c r="E1800" s="102">
        <v>0</v>
      </c>
    </row>
    <row r="1801" spans="1:5" ht="126" x14ac:dyDescent="0.25">
      <c r="A1801" s="99" t="s">
        <v>1092</v>
      </c>
      <c r="B1801" s="100" t="s">
        <v>127</v>
      </c>
      <c r="C1801" s="101">
        <v>5000</v>
      </c>
      <c r="D1801" s="101">
        <v>1.3</v>
      </c>
      <c r="E1801" s="102">
        <v>1</v>
      </c>
    </row>
    <row r="1802" spans="1:5" ht="94.5" x14ac:dyDescent="0.25">
      <c r="A1802" s="99" t="s">
        <v>1093</v>
      </c>
      <c r="B1802" s="100" t="s">
        <v>7</v>
      </c>
      <c r="C1802" s="101">
        <v>207.05</v>
      </c>
      <c r="D1802" s="101">
        <v>2.8</v>
      </c>
      <c r="E1802" s="102">
        <v>1</v>
      </c>
    </row>
    <row r="1803" spans="1:5" ht="78.75" x14ac:dyDescent="0.25">
      <c r="A1803" s="99" t="s">
        <v>1094</v>
      </c>
      <c r="B1803" s="100" t="s">
        <v>105</v>
      </c>
      <c r="C1803" s="101">
        <v>31754.89</v>
      </c>
      <c r="D1803" s="101">
        <v>164.92</v>
      </c>
      <c r="E1803" s="102">
        <v>540</v>
      </c>
    </row>
    <row r="1804" spans="1:5" ht="110.25" x14ac:dyDescent="0.25">
      <c r="A1804" s="99" t="s">
        <v>775</v>
      </c>
      <c r="B1804" s="100" t="s">
        <v>27</v>
      </c>
      <c r="C1804" s="101">
        <v>81142.559999999998</v>
      </c>
      <c r="D1804" s="101">
        <v>4956</v>
      </c>
      <c r="E1804" s="102">
        <v>0</v>
      </c>
    </row>
    <row r="1805" spans="1:5" ht="78.75" x14ac:dyDescent="0.25">
      <c r="A1805" s="99" t="s">
        <v>1095</v>
      </c>
      <c r="B1805" s="100" t="s">
        <v>103</v>
      </c>
      <c r="C1805" s="101">
        <v>275.73</v>
      </c>
      <c r="D1805" s="101">
        <v>0.03</v>
      </c>
      <c r="E1805" s="102">
        <v>0</v>
      </c>
    </row>
    <row r="1806" spans="1:5" ht="78.75" x14ac:dyDescent="0.25">
      <c r="A1806" s="99" t="s">
        <v>1095</v>
      </c>
      <c r="B1806" s="100" t="s">
        <v>7</v>
      </c>
      <c r="C1806" s="101">
        <v>165328</v>
      </c>
      <c r="D1806" s="101">
        <v>3696</v>
      </c>
      <c r="E1806" s="102">
        <v>0</v>
      </c>
    </row>
    <row r="1807" spans="1:5" ht="63" x14ac:dyDescent="0.25">
      <c r="A1807" s="99" t="s">
        <v>797</v>
      </c>
      <c r="B1807" s="100" t="s">
        <v>7</v>
      </c>
      <c r="C1807" s="101">
        <v>607.38</v>
      </c>
      <c r="D1807" s="101">
        <v>14.24</v>
      </c>
      <c r="E1807" s="102">
        <v>0</v>
      </c>
    </row>
    <row r="1808" spans="1:5" ht="31.5" x14ac:dyDescent="0.25">
      <c r="A1808" s="99" t="s">
        <v>252</v>
      </c>
      <c r="B1808" s="100" t="s">
        <v>127</v>
      </c>
      <c r="C1808" s="101">
        <v>10480.36</v>
      </c>
      <c r="D1808" s="101">
        <v>85.2</v>
      </c>
      <c r="E1808" s="102">
        <v>0</v>
      </c>
    </row>
    <row r="1809" spans="1:5" ht="78.75" x14ac:dyDescent="0.25">
      <c r="A1809" s="99" t="s">
        <v>1096</v>
      </c>
      <c r="B1809" s="100" t="s">
        <v>14</v>
      </c>
      <c r="C1809" s="101">
        <v>44.34</v>
      </c>
      <c r="D1809" s="101">
        <v>2.16</v>
      </c>
      <c r="E1809" s="102">
        <v>0</v>
      </c>
    </row>
    <row r="1810" spans="1:5" ht="141.75" x14ac:dyDescent="0.25">
      <c r="A1810" s="99" t="s">
        <v>379</v>
      </c>
      <c r="B1810" s="100" t="s">
        <v>48</v>
      </c>
      <c r="C1810" s="101">
        <v>19.010000000000002</v>
      </c>
      <c r="D1810" s="101">
        <v>0.06</v>
      </c>
      <c r="E1810" s="102">
        <v>0</v>
      </c>
    </row>
    <row r="1811" spans="1:5" ht="141.75" x14ac:dyDescent="0.25">
      <c r="A1811" s="99" t="s">
        <v>379</v>
      </c>
      <c r="B1811" s="100" t="s">
        <v>21</v>
      </c>
      <c r="C1811" s="101">
        <v>818.09</v>
      </c>
      <c r="D1811" s="101">
        <v>3.7</v>
      </c>
      <c r="E1811" s="102">
        <v>0</v>
      </c>
    </row>
    <row r="1812" spans="1:5" ht="141.75" x14ac:dyDescent="0.25">
      <c r="A1812" s="99" t="s">
        <v>379</v>
      </c>
      <c r="B1812" s="100" t="s">
        <v>45</v>
      </c>
      <c r="C1812" s="101">
        <v>17.3</v>
      </c>
      <c r="D1812" s="101">
        <v>0.25</v>
      </c>
      <c r="E1812" s="102">
        <v>0</v>
      </c>
    </row>
    <row r="1813" spans="1:5" ht="189" x14ac:dyDescent="0.25">
      <c r="A1813" s="99" t="s">
        <v>1097</v>
      </c>
      <c r="B1813" s="100" t="s">
        <v>21</v>
      </c>
      <c r="C1813" s="101">
        <v>215.98</v>
      </c>
      <c r="D1813" s="101">
        <v>18.88</v>
      </c>
      <c r="E1813" s="102">
        <v>0</v>
      </c>
    </row>
    <row r="1814" spans="1:5" ht="31.5" x14ac:dyDescent="0.25">
      <c r="A1814" s="99" t="s">
        <v>230</v>
      </c>
      <c r="B1814" s="100" t="s">
        <v>39</v>
      </c>
      <c r="C1814" s="101">
        <v>1374.87</v>
      </c>
      <c r="D1814" s="101">
        <v>63</v>
      </c>
      <c r="E1814" s="102">
        <v>0</v>
      </c>
    </row>
    <row r="1815" spans="1:5" ht="31.5" x14ac:dyDescent="0.25">
      <c r="A1815" s="99" t="s">
        <v>1098</v>
      </c>
      <c r="B1815" s="100" t="s">
        <v>127</v>
      </c>
      <c r="C1815" s="101">
        <v>345.77</v>
      </c>
      <c r="D1815" s="101">
        <v>2.99</v>
      </c>
      <c r="E1815" s="102">
        <v>0</v>
      </c>
    </row>
    <row r="1816" spans="1:5" ht="141.75" x14ac:dyDescent="0.25">
      <c r="A1816" s="99" t="s">
        <v>277</v>
      </c>
      <c r="B1816" s="100" t="s">
        <v>39</v>
      </c>
      <c r="C1816" s="101">
        <v>282.49</v>
      </c>
      <c r="D1816" s="101">
        <v>14.12</v>
      </c>
      <c r="E1816" s="102">
        <v>0</v>
      </c>
    </row>
    <row r="1817" spans="1:5" ht="94.5" x14ac:dyDescent="0.25">
      <c r="A1817" s="99" t="s">
        <v>992</v>
      </c>
      <c r="B1817" s="100" t="s">
        <v>14</v>
      </c>
      <c r="C1817" s="101">
        <v>833.47</v>
      </c>
      <c r="D1817" s="101">
        <v>115</v>
      </c>
      <c r="E1817" s="102">
        <v>0</v>
      </c>
    </row>
    <row r="1818" spans="1:5" ht="47.25" x14ac:dyDescent="0.25">
      <c r="A1818" s="99" t="s">
        <v>91</v>
      </c>
      <c r="B1818" s="100" t="s">
        <v>17</v>
      </c>
      <c r="C1818" s="101">
        <v>407.77</v>
      </c>
      <c r="D1818" s="101">
        <v>0.78</v>
      </c>
      <c r="E1818" s="102">
        <v>0</v>
      </c>
    </row>
    <row r="1819" spans="1:5" ht="47.25" x14ac:dyDescent="0.25">
      <c r="A1819" s="99" t="s">
        <v>1099</v>
      </c>
      <c r="B1819" s="100" t="s">
        <v>103</v>
      </c>
      <c r="C1819" s="101">
        <v>364.01</v>
      </c>
      <c r="D1819" s="101">
        <v>0.01</v>
      </c>
      <c r="E1819" s="102">
        <v>0</v>
      </c>
    </row>
    <row r="1820" spans="1:5" ht="78.75" x14ac:dyDescent="0.25">
      <c r="A1820" s="99" t="s">
        <v>536</v>
      </c>
      <c r="B1820" s="100" t="s">
        <v>105</v>
      </c>
      <c r="C1820" s="101">
        <v>3602.53</v>
      </c>
      <c r="D1820" s="101">
        <v>13.5</v>
      </c>
      <c r="E1820" s="102">
        <v>0</v>
      </c>
    </row>
    <row r="1821" spans="1:5" ht="47.25" x14ac:dyDescent="0.25">
      <c r="A1821" s="99" t="s">
        <v>305</v>
      </c>
      <c r="B1821" s="100" t="s">
        <v>57</v>
      </c>
      <c r="C1821" s="101">
        <v>33775.61</v>
      </c>
      <c r="D1821" s="101">
        <v>4056.54</v>
      </c>
      <c r="E1821" s="102">
        <v>0</v>
      </c>
    </row>
    <row r="1822" spans="1:5" ht="110.25" x14ac:dyDescent="0.25">
      <c r="A1822" s="99" t="s">
        <v>603</v>
      </c>
      <c r="B1822" s="100" t="s">
        <v>105</v>
      </c>
      <c r="C1822" s="101">
        <v>7679.53</v>
      </c>
      <c r="D1822" s="101">
        <v>8.25</v>
      </c>
      <c r="E1822" s="102">
        <v>0</v>
      </c>
    </row>
    <row r="1823" spans="1:5" ht="15.75" x14ac:dyDescent="0.25">
      <c r="A1823" s="99" t="s">
        <v>180</v>
      </c>
      <c r="B1823" s="100" t="s">
        <v>21</v>
      </c>
      <c r="C1823" s="101">
        <v>854.81</v>
      </c>
      <c r="D1823" s="101">
        <v>11.46</v>
      </c>
      <c r="E1823" s="102">
        <v>0</v>
      </c>
    </row>
    <row r="1824" spans="1:5" ht="78.75" x14ac:dyDescent="0.25">
      <c r="A1824" s="99" t="s">
        <v>682</v>
      </c>
      <c r="B1824" s="100" t="s">
        <v>21</v>
      </c>
      <c r="C1824" s="101">
        <v>693.91</v>
      </c>
      <c r="D1824" s="101">
        <v>0.94</v>
      </c>
      <c r="E1824" s="102">
        <v>0</v>
      </c>
    </row>
    <row r="1825" spans="1:5" ht="47.25" x14ac:dyDescent="0.25">
      <c r="A1825" s="99" t="s">
        <v>776</v>
      </c>
      <c r="B1825" s="100" t="s">
        <v>7</v>
      </c>
      <c r="C1825" s="101">
        <v>80.569999999999993</v>
      </c>
      <c r="D1825" s="101">
        <v>11.76</v>
      </c>
      <c r="E1825" s="102">
        <v>0</v>
      </c>
    </row>
    <row r="1826" spans="1:5" ht="31.5" x14ac:dyDescent="0.25">
      <c r="A1826" s="99" t="s">
        <v>1100</v>
      </c>
      <c r="B1826" s="100" t="s">
        <v>21</v>
      </c>
      <c r="C1826" s="101">
        <v>2816.8</v>
      </c>
      <c r="D1826" s="101">
        <v>3.4</v>
      </c>
      <c r="E1826" s="102">
        <v>0</v>
      </c>
    </row>
    <row r="1827" spans="1:5" ht="31.5" x14ac:dyDescent="0.25">
      <c r="A1827" s="99" t="s">
        <v>208</v>
      </c>
      <c r="B1827" s="100" t="s">
        <v>109</v>
      </c>
      <c r="C1827" s="101">
        <v>455.72</v>
      </c>
      <c r="D1827" s="101">
        <v>5.54</v>
      </c>
      <c r="E1827" s="102">
        <v>0</v>
      </c>
    </row>
    <row r="1828" spans="1:5" ht="47.25" x14ac:dyDescent="0.25">
      <c r="A1828" s="99" t="s">
        <v>821</v>
      </c>
      <c r="B1828" s="100" t="s">
        <v>576</v>
      </c>
      <c r="C1828" s="101">
        <v>9</v>
      </c>
      <c r="D1828" s="101">
        <v>0.46</v>
      </c>
      <c r="E1828" s="102">
        <v>0</v>
      </c>
    </row>
    <row r="1829" spans="1:5" ht="94.5" x14ac:dyDescent="0.25">
      <c r="A1829" s="99" t="s">
        <v>1101</v>
      </c>
      <c r="B1829" s="100" t="s">
        <v>7</v>
      </c>
      <c r="C1829" s="101">
        <v>651.53</v>
      </c>
      <c r="D1829" s="101">
        <v>30</v>
      </c>
      <c r="E1829" s="102">
        <v>0</v>
      </c>
    </row>
    <row r="1830" spans="1:5" ht="47.25" x14ac:dyDescent="0.25">
      <c r="A1830" s="99" t="s">
        <v>91</v>
      </c>
      <c r="B1830" s="100" t="s">
        <v>103</v>
      </c>
      <c r="C1830" s="101">
        <v>2801.8</v>
      </c>
      <c r="D1830" s="101">
        <v>1.5</v>
      </c>
      <c r="E1830" s="102">
        <v>0</v>
      </c>
    </row>
    <row r="1831" spans="1:5" ht="78.75" x14ac:dyDescent="0.25">
      <c r="A1831" s="99" t="s">
        <v>1102</v>
      </c>
      <c r="B1831" s="100" t="s">
        <v>14</v>
      </c>
      <c r="C1831" s="101">
        <v>7933.61</v>
      </c>
      <c r="D1831" s="101">
        <v>1291</v>
      </c>
      <c r="E1831" s="102">
        <v>5411</v>
      </c>
    </row>
    <row r="1832" spans="1:5" ht="47.25" x14ac:dyDescent="0.25">
      <c r="A1832" s="99" t="s">
        <v>1004</v>
      </c>
      <c r="B1832" s="100" t="s">
        <v>7</v>
      </c>
      <c r="C1832" s="101">
        <v>5880.85</v>
      </c>
      <c r="D1832" s="101">
        <v>1976.88</v>
      </c>
      <c r="E1832" s="102">
        <v>0</v>
      </c>
    </row>
    <row r="1833" spans="1:5" ht="141.75" x14ac:dyDescent="0.25">
      <c r="A1833" s="99" t="s">
        <v>1103</v>
      </c>
      <c r="B1833" s="100" t="s">
        <v>994</v>
      </c>
      <c r="C1833" s="101">
        <v>11783.88</v>
      </c>
      <c r="D1833" s="101">
        <v>2836.55</v>
      </c>
      <c r="E1833" s="102">
        <v>0</v>
      </c>
    </row>
    <row r="1834" spans="1:5" ht="31.5" x14ac:dyDescent="0.25">
      <c r="A1834" s="99" t="s">
        <v>1104</v>
      </c>
      <c r="B1834" s="100" t="s">
        <v>7</v>
      </c>
      <c r="C1834" s="101">
        <v>88.21</v>
      </c>
      <c r="D1834" s="101">
        <v>1</v>
      </c>
      <c r="E1834" s="102">
        <v>1</v>
      </c>
    </row>
    <row r="1835" spans="1:5" ht="31.5" x14ac:dyDescent="0.25">
      <c r="A1835" s="99" t="s">
        <v>1105</v>
      </c>
      <c r="B1835" s="100" t="s">
        <v>57</v>
      </c>
      <c r="C1835" s="101">
        <v>1236328.0900000001</v>
      </c>
      <c r="D1835" s="101">
        <v>67920.570000000007</v>
      </c>
      <c r="E1835" s="102">
        <v>28796</v>
      </c>
    </row>
    <row r="1836" spans="1:5" ht="110.25" x14ac:dyDescent="0.25">
      <c r="A1836" s="99" t="s">
        <v>384</v>
      </c>
      <c r="B1836" s="100" t="s">
        <v>48</v>
      </c>
      <c r="C1836" s="101">
        <v>1174.3599999999999</v>
      </c>
      <c r="D1836" s="101">
        <v>328</v>
      </c>
      <c r="E1836" s="102">
        <v>0</v>
      </c>
    </row>
    <row r="1837" spans="1:5" ht="47.25" x14ac:dyDescent="0.25">
      <c r="A1837" s="99" t="s">
        <v>1106</v>
      </c>
      <c r="B1837" s="100" t="s">
        <v>7</v>
      </c>
      <c r="C1837" s="101">
        <v>34439.22</v>
      </c>
      <c r="D1837" s="101">
        <v>273.48</v>
      </c>
      <c r="E1837" s="102">
        <v>1809</v>
      </c>
    </row>
    <row r="1838" spans="1:5" ht="126" x14ac:dyDescent="0.25">
      <c r="A1838" s="99" t="s">
        <v>1043</v>
      </c>
      <c r="B1838" s="100" t="s">
        <v>669</v>
      </c>
      <c r="C1838" s="101">
        <v>27934.68</v>
      </c>
      <c r="D1838" s="101">
        <v>1471</v>
      </c>
      <c r="E1838" s="102">
        <v>0</v>
      </c>
    </row>
    <row r="1839" spans="1:5" ht="47.25" x14ac:dyDescent="0.25">
      <c r="A1839" s="99" t="s">
        <v>1107</v>
      </c>
      <c r="B1839" s="100" t="s">
        <v>127</v>
      </c>
      <c r="C1839" s="101">
        <v>69146.84</v>
      </c>
      <c r="D1839" s="101">
        <v>23.5</v>
      </c>
      <c r="E1839" s="102">
        <v>1</v>
      </c>
    </row>
    <row r="1840" spans="1:5" ht="47.25" x14ac:dyDescent="0.25">
      <c r="A1840" s="99" t="s">
        <v>1108</v>
      </c>
      <c r="B1840" s="100" t="s">
        <v>21</v>
      </c>
      <c r="C1840" s="101">
        <v>2943.25</v>
      </c>
      <c r="D1840" s="101">
        <v>10.8</v>
      </c>
      <c r="E1840" s="102">
        <v>10</v>
      </c>
    </row>
    <row r="1841" spans="1:5" ht="63" x14ac:dyDescent="0.25">
      <c r="A1841" s="99" t="s">
        <v>1109</v>
      </c>
      <c r="B1841" s="100" t="s">
        <v>127</v>
      </c>
      <c r="C1841" s="101">
        <v>180.4</v>
      </c>
      <c r="D1841" s="101">
        <v>1.81</v>
      </c>
      <c r="E1841" s="102">
        <v>0</v>
      </c>
    </row>
    <row r="1842" spans="1:5" ht="141.75" x14ac:dyDescent="0.25">
      <c r="A1842" s="99" t="s">
        <v>160</v>
      </c>
      <c r="B1842" s="100" t="s">
        <v>52</v>
      </c>
      <c r="C1842" s="101">
        <v>2.52</v>
      </c>
      <c r="D1842" s="101">
        <v>0.01</v>
      </c>
      <c r="E1842" s="102">
        <v>0</v>
      </c>
    </row>
    <row r="1843" spans="1:5" ht="157.5" x14ac:dyDescent="0.25">
      <c r="A1843" s="99" t="s">
        <v>591</v>
      </c>
      <c r="B1843" s="100" t="s">
        <v>634</v>
      </c>
      <c r="C1843" s="101">
        <v>296015.71999999997</v>
      </c>
      <c r="D1843" s="101">
        <v>22874.720000000001</v>
      </c>
      <c r="E1843" s="102">
        <v>0</v>
      </c>
    </row>
    <row r="1844" spans="1:5" ht="63" x14ac:dyDescent="0.25">
      <c r="A1844" s="99" t="s">
        <v>1110</v>
      </c>
      <c r="B1844" s="100" t="s">
        <v>173</v>
      </c>
      <c r="C1844" s="101">
        <v>23566.720000000001</v>
      </c>
      <c r="D1844" s="101">
        <v>2810.13</v>
      </c>
      <c r="E1844" s="102">
        <v>0</v>
      </c>
    </row>
    <row r="1845" spans="1:5" ht="31.5" x14ac:dyDescent="0.25">
      <c r="A1845" s="99" t="s">
        <v>208</v>
      </c>
      <c r="B1845" s="100" t="s">
        <v>684</v>
      </c>
      <c r="C1845" s="101">
        <v>50</v>
      </c>
      <c r="D1845" s="101">
        <v>1.1200000000000001</v>
      </c>
      <c r="E1845" s="102">
        <v>0</v>
      </c>
    </row>
    <row r="1846" spans="1:5" ht="15.75" x14ac:dyDescent="0.25">
      <c r="A1846" s="99" t="s">
        <v>1111</v>
      </c>
      <c r="B1846" s="100" t="s">
        <v>48</v>
      </c>
      <c r="C1846" s="101">
        <v>85340</v>
      </c>
      <c r="D1846" s="101">
        <v>20000</v>
      </c>
      <c r="E1846" s="102">
        <v>0</v>
      </c>
    </row>
    <row r="1847" spans="1:5" ht="63" x14ac:dyDescent="0.25">
      <c r="A1847" s="99" t="s">
        <v>797</v>
      </c>
      <c r="B1847" s="100" t="s">
        <v>105</v>
      </c>
      <c r="C1847" s="101">
        <v>356.82</v>
      </c>
      <c r="D1847" s="101">
        <v>0.35</v>
      </c>
      <c r="E1847" s="102">
        <v>0</v>
      </c>
    </row>
    <row r="1848" spans="1:5" ht="47.25" x14ac:dyDescent="0.25">
      <c r="A1848" s="99" t="s">
        <v>305</v>
      </c>
      <c r="B1848" s="100" t="s">
        <v>98</v>
      </c>
      <c r="C1848" s="101">
        <v>746.94</v>
      </c>
      <c r="D1848" s="101">
        <v>107</v>
      </c>
      <c r="E1848" s="102">
        <v>0</v>
      </c>
    </row>
    <row r="1849" spans="1:5" ht="31.5" x14ac:dyDescent="0.25">
      <c r="A1849" s="99" t="s">
        <v>1112</v>
      </c>
      <c r="B1849" s="100" t="s">
        <v>27</v>
      </c>
      <c r="C1849" s="101">
        <v>278.77999999999997</v>
      </c>
      <c r="D1849" s="101">
        <v>2.36</v>
      </c>
      <c r="E1849" s="102">
        <v>0</v>
      </c>
    </row>
    <row r="1850" spans="1:5" ht="126" x14ac:dyDescent="0.25">
      <c r="A1850" s="99" t="s">
        <v>1113</v>
      </c>
      <c r="B1850" s="100" t="s">
        <v>67</v>
      </c>
      <c r="C1850" s="101">
        <v>1029.28</v>
      </c>
      <c r="D1850" s="101">
        <v>14.6</v>
      </c>
      <c r="E1850" s="102">
        <v>0</v>
      </c>
    </row>
    <row r="1851" spans="1:5" ht="47.25" x14ac:dyDescent="0.25">
      <c r="A1851" s="99" t="s">
        <v>4</v>
      </c>
      <c r="B1851" s="100" t="s">
        <v>109</v>
      </c>
      <c r="C1851" s="101">
        <v>95.66</v>
      </c>
      <c r="D1851" s="101">
        <v>0.56000000000000005</v>
      </c>
      <c r="E1851" s="102">
        <v>0</v>
      </c>
    </row>
    <row r="1852" spans="1:5" ht="94.5" x14ac:dyDescent="0.25">
      <c r="A1852" s="99" t="s">
        <v>1114</v>
      </c>
      <c r="B1852" s="100" t="s">
        <v>14</v>
      </c>
      <c r="C1852" s="101">
        <v>512.14</v>
      </c>
      <c r="D1852" s="101">
        <v>25.08</v>
      </c>
      <c r="E1852" s="102">
        <v>41</v>
      </c>
    </row>
    <row r="1853" spans="1:5" ht="94.5" x14ac:dyDescent="0.25">
      <c r="A1853" s="99" t="s">
        <v>1040</v>
      </c>
      <c r="B1853" s="100" t="s">
        <v>17</v>
      </c>
      <c r="C1853" s="101">
        <v>282.27999999999997</v>
      </c>
      <c r="D1853" s="101">
        <v>1.95</v>
      </c>
      <c r="E1853" s="102">
        <v>0</v>
      </c>
    </row>
    <row r="1854" spans="1:5" ht="47.25" x14ac:dyDescent="0.25">
      <c r="A1854" s="99" t="s">
        <v>91</v>
      </c>
      <c r="B1854" s="100" t="s">
        <v>9</v>
      </c>
      <c r="C1854" s="101">
        <v>219.41</v>
      </c>
      <c r="D1854" s="101">
        <v>5.19</v>
      </c>
      <c r="E1854" s="102">
        <v>0</v>
      </c>
    </row>
    <row r="1855" spans="1:5" ht="31.5" x14ac:dyDescent="0.25">
      <c r="A1855" s="99" t="s">
        <v>933</v>
      </c>
      <c r="B1855" s="100" t="s">
        <v>7</v>
      </c>
      <c r="C1855" s="101">
        <v>71003.86</v>
      </c>
      <c r="D1855" s="101">
        <v>1952</v>
      </c>
      <c r="E1855" s="102">
        <v>1889</v>
      </c>
    </row>
    <row r="1856" spans="1:5" ht="63" x14ac:dyDescent="0.25">
      <c r="A1856" s="99" t="s">
        <v>1115</v>
      </c>
      <c r="B1856" s="100" t="s">
        <v>7</v>
      </c>
      <c r="C1856" s="101">
        <v>68.61</v>
      </c>
      <c r="D1856" s="101">
        <v>1</v>
      </c>
      <c r="E1856" s="102">
        <v>0</v>
      </c>
    </row>
    <row r="1857" spans="1:5" ht="110.25" x14ac:dyDescent="0.25">
      <c r="A1857" s="99" t="s">
        <v>1116</v>
      </c>
      <c r="B1857" s="100" t="s">
        <v>67</v>
      </c>
      <c r="C1857" s="101">
        <v>1004211.09</v>
      </c>
      <c r="D1857" s="101">
        <v>957117</v>
      </c>
      <c r="E1857" s="102">
        <v>0</v>
      </c>
    </row>
    <row r="1858" spans="1:5" ht="47.25" x14ac:dyDescent="0.25">
      <c r="A1858" s="99" t="s">
        <v>1117</v>
      </c>
      <c r="B1858" s="100" t="s">
        <v>21</v>
      </c>
      <c r="C1858" s="101">
        <v>160413.70000000001</v>
      </c>
      <c r="D1858" s="101">
        <v>52793</v>
      </c>
      <c r="E1858" s="102">
        <v>0</v>
      </c>
    </row>
    <row r="1859" spans="1:5" ht="47.25" x14ac:dyDescent="0.25">
      <c r="A1859" s="99" t="s">
        <v>1118</v>
      </c>
      <c r="B1859" s="100" t="s">
        <v>7</v>
      </c>
      <c r="C1859" s="101">
        <v>36624.160000000003</v>
      </c>
      <c r="D1859" s="101">
        <v>40943.519999999997</v>
      </c>
      <c r="E1859" s="102">
        <v>0</v>
      </c>
    </row>
    <row r="1860" spans="1:5" ht="173.25" x14ac:dyDescent="0.25">
      <c r="A1860" s="99" t="s">
        <v>352</v>
      </c>
      <c r="B1860" s="100" t="s">
        <v>67</v>
      </c>
      <c r="C1860" s="101">
        <v>1148.21</v>
      </c>
      <c r="D1860" s="101">
        <v>1.02</v>
      </c>
      <c r="E1860" s="102">
        <v>0</v>
      </c>
    </row>
    <row r="1861" spans="1:5" ht="110.25" x14ac:dyDescent="0.25">
      <c r="A1861" s="99" t="s">
        <v>1119</v>
      </c>
      <c r="B1861" s="100" t="s">
        <v>39</v>
      </c>
      <c r="C1861" s="101">
        <v>195772.5</v>
      </c>
      <c r="D1861" s="101">
        <v>3000</v>
      </c>
      <c r="E1861" s="102">
        <v>1</v>
      </c>
    </row>
    <row r="1862" spans="1:5" ht="47.25" x14ac:dyDescent="0.25">
      <c r="A1862" s="99" t="s">
        <v>223</v>
      </c>
      <c r="B1862" s="100" t="s">
        <v>127</v>
      </c>
      <c r="C1862" s="101">
        <v>29086.66</v>
      </c>
      <c r="D1862" s="101">
        <v>2693.44</v>
      </c>
      <c r="E1862" s="102">
        <v>0</v>
      </c>
    </row>
    <row r="1863" spans="1:5" ht="47.25" x14ac:dyDescent="0.25">
      <c r="A1863" s="99" t="s">
        <v>291</v>
      </c>
      <c r="B1863" s="100" t="s">
        <v>127</v>
      </c>
      <c r="C1863" s="101">
        <v>5236.17</v>
      </c>
      <c r="D1863" s="101">
        <v>234.85</v>
      </c>
      <c r="E1863" s="102">
        <v>0</v>
      </c>
    </row>
    <row r="1864" spans="1:5" ht="47.25" x14ac:dyDescent="0.25">
      <c r="A1864" s="99" t="s">
        <v>223</v>
      </c>
      <c r="B1864" s="100" t="s">
        <v>47</v>
      </c>
      <c r="C1864" s="101">
        <v>3332.16</v>
      </c>
      <c r="D1864" s="101">
        <v>276.44</v>
      </c>
      <c r="E1864" s="102">
        <v>0</v>
      </c>
    </row>
    <row r="1865" spans="1:5" ht="47.25" x14ac:dyDescent="0.25">
      <c r="A1865" s="99" t="s">
        <v>223</v>
      </c>
      <c r="B1865" s="100" t="s">
        <v>39</v>
      </c>
      <c r="C1865" s="101">
        <v>558259.4</v>
      </c>
      <c r="D1865" s="101">
        <v>13296.5</v>
      </c>
      <c r="E1865" s="102">
        <v>0</v>
      </c>
    </row>
    <row r="1866" spans="1:5" ht="78.75" x14ac:dyDescent="0.25">
      <c r="A1866" s="99" t="s">
        <v>592</v>
      </c>
      <c r="B1866" s="100" t="s">
        <v>21</v>
      </c>
      <c r="C1866" s="101">
        <v>674.51</v>
      </c>
      <c r="D1866" s="101">
        <v>1.03</v>
      </c>
      <c r="E1866" s="102">
        <v>0</v>
      </c>
    </row>
    <row r="1867" spans="1:5" ht="47.25" x14ac:dyDescent="0.25">
      <c r="A1867" s="99" t="s">
        <v>275</v>
      </c>
      <c r="B1867" s="100" t="s">
        <v>76</v>
      </c>
      <c r="C1867" s="101">
        <v>1288.8800000000001</v>
      </c>
      <c r="D1867" s="101">
        <v>203.15</v>
      </c>
      <c r="E1867" s="102">
        <v>0</v>
      </c>
    </row>
    <row r="1868" spans="1:5" ht="31.5" x14ac:dyDescent="0.25">
      <c r="A1868" s="99" t="s">
        <v>208</v>
      </c>
      <c r="B1868" s="100" t="s">
        <v>105</v>
      </c>
      <c r="C1868" s="101">
        <v>1364.63</v>
      </c>
      <c r="D1868" s="101">
        <v>290.68</v>
      </c>
      <c r="E1868" s="102">
        <v>0</v>
      </c>
    </row>
    <row r="1869" spans="1:5" ht="31.5" x14ac:dyDescent="0.25">
      <c r="A1869" s="99" t="s">
        <v>208</v>
      </c>
      <c r="B1869" s="100" t="s">
        <v>39</v>
      </c>
      <c r="C1869" s="101">
        <v>628.29999999999995</v>
      </c>
      <c r="D1869" s="101">
        <v>123.62</v>
      </c>
      <c r="E1869" s="102">
        <v>0</v>
      </c>
    </row>
    <row r="1870" spans="1:5" ht="31.5" x14ac:dyDescent="0.25">
      <c r="A1870" s="99" t="s">
        <v>208</v>
      </c>
      <c r="B1870" s="100" t="s">
        <v>103</v>
      </c>
      <c r="C1870" s="101">
        <v>3320.98</v>
      </c>
      <c r="D1870" s="101">
        <v>47.6</v>
      </c>
      <c r="E1870" s="102">
        <v>0</v>
      </c>
    </row>
    <row r="1871" spans="1:5" ht="63" x14ac:dyDescent="0.25">
      <c r="A1871" s="99" t="s">
        <v>251</v>
      </c>
      <c r="B1871" s="100" t="s">
        <v>21</v>
      </c>
      <c r="C1871" s="101">
        <v>16203.74</v>
      </c>
      <c r="D1871" s="101">
        <v>54.8</v>
      </c>
      <c r="E1871" s="102">
        <v>0</v>
      </c>
    </row>
    <row r="1872" spans="1:5" ht="63" x14ac:dyDescent="0.25">
      <c r="A1872" s="99" t="s">
        <v>1120</v>
      </c>
      <c r="B1872" s="100" t="s">
        <v>34</v>
      </c>
      <c r="C1872" s="101">
        <v>4324.3</v>
      </c>
      <c r="D1872" s="101">
        <v>1750.9</v>
      </c>
      <c r="E1872" s="102">
        <v>0</v>
      </c>
    </row>
    <row r="1873" spans="1:5" ht="78.75" x14ac:dyDescent="0.25">
      <c r="A1873" s="99" t="s">
        <v>92</v>
      </c>
      <c r="B1873" s="100" t="s">
        <v>127</v>
      </c>
      <c r="C1873" s="101">
        <v>821.82</v>
      </c>
      <c r="D1873" s="101">
        <v>1.51</v>
      </c>
      <c r="E1873" s="102">
        <v>0</v>
      </c>
    </row>
    <row r="1874" spans="1:5" ht="141.75" x14ac:dyDescent="0.25">
      <c r="A1874" s="99" t="s">
        <v>1121</v>
      </c>
      <c r="B1874" s="100" t="s">
        <v>9</v>
      </c>
      <c r="C1874" s="101">
        <v>47895.96</v>
      </c>
      <c r="D1874" s="101">
        <v>8008.62</v>
      </c>
      <c r="E1874" s="102">
        <v>0</v>
      </c>
    </row>
    <row r="1875" spans="1:5" ht="63" x14ac:dyDescent="0.25">
      <c r="A1875" s="99" t="s">
        <v>24</v>
      </c>
      <c r="B1875" s="100" t="s">
        <v>109</v>
      </c>
      <c r="C1875" s="101">
        <v>157.87</v>
      </c>
      <c r="D1875" s="101">
        <v>0.21</v>
      </c>
      <c r="E1875" s="102">
        <v>0</v>
      </c>
    </row>
    <row r="1876" spans="1:5" ht="47.25" x14ac:dyDescent="0.25">
      <c r="A1876" s="99" t="s">
        <v>407</v>
      </c>
      <c r="B1876" s="100" t="s">
        <v>21</v>
      </c>
      <c r="C1876" s="101">
        <v>1123.31</v>
      </c>
      <c r="D1876" s="101">
        <v>26.97</v>
      </c>
      <c r="E1876" s="102">
        <v>6</v>
      </c>
    </row>
    <row r="1877" spans="1:5" ht="110.25" x14ac:dyDescent="0.25">
      <c r="A1877" s="99" t="s">
        <v>1119</v>
      </c>
      <c r="B1877" s="100" t="s">
        <v>7</v>
      </c>
      <c r="C1877" s="101">
        <v>295462.28999999998</v>
      </c>
      <c r="D1877" s="101">
        <v>26897.4</v>
      </c>
      <c r="E1877" s="102">
        <v>1293</v>
      </c>
    </row>
    <row r="1878" spans="1:5" ht="78.75" x14ac:dyDescent="0.25">
      <c r="A1878" s="99" t="s">
        <v>1122</v>
      </c>
      <c r="B1878" s="100" t="s">
        <v>7</v>
      </c>
      <c r="C1878" s="101">
        <v>1540.51</v>
      </c>
      <c r="D1878" s="101">
        <v>50</v>
      </c>
      <c r="E1878" s="102">
        <v>2</v>
      </c>
    </row>
    <row r="1879" spans="1:5" ht="63" x14ac:dyDescent="0.25">
      <c r="A1879" s="99" t="s">
        <v>432</v>
      </c>
      <c r="B1879" s="100" t="s">
        <v>60</v>
      </c>
      <c r="C1879" s="101">
        <v>2042.06</v>
      </c>
      <c r="D1879" s="101">
        <v>104.8</v>
      </c>
      <c r="E1879" s="102">
        <v>0</v>
      </c>
    </row>
    <row r="1880" spans="1:5" ht="47.25" x14ac:dyDescent="0.25">
      <c r="A1880" s="99" t="s">
        <v>1123</v>
      </c>
      <c r="B1880" s="100" t="s">
        <v>7</v>
      </c>
      <c r="C1880" s="101">
        <v>63599.64</v>
      </c>
      <c r="D1880" s="101">
        <v>21368.3</v>
      </c>
      <c r="E1880" s="102">
        <v>27</v>
      </c>
    </row>
    <row r="1881" spans="1:5" ht="94.5" x14ac:dyDescent="0.25">
      <c r="A1881" s="99" t="s">
        <v>735</v>
      </c>
      <c r="B1881" s="100" t="s">
        <v>39</v>
      </c>
      <c r="C1881" s="101">
        <v>21514.43</v>
      </c>
      <c r="D1881" s="101">
        <v>990.1</v>
      </c>
      <c r="E1881" s="102">
        <v>0</v>
      </c>
    </row>
    <row r="1882" spans="1:5" ht="31.5" x14ac:dyDescent="0.25">
      <c r="A1882" s="99" t="s">
        <v>294</v>
      </c>
      <c r="B1882" s="100" t="s">
        <v>45</v>
      </c>
      <c r="C1882" s="101">
        <v>7045.59</v>
      </c>
      <c r="D1882" s="101">
        <v>0.26</v>
      </c>
      <c r="E1882" s="102">
        <v>0</v>
      </c>
    </row>
    <row r="1883" spans="1:5" ht="47.25" x14ac:dyDescent="0.25">
      <c r="A1883" s="99" t="s">
        <v>1124</v>
      </c>
      <c r="B1883" s="100" t="s">
        <v>7</v>
      </c>
      <c r="C1883" s="101">
        <v>2264.4299999999998</v>
      </c>
      <c r="D1883" s="101">
        <v>887.9</v>
      </c>
      <c r="E1883" s="102">
        <v>0</v>
      </c>
    </row>
    <row r="1884" spans="1:5" ht="47.25" x14ac:dyDescent="0.25">
      <c r="A1884" s="99" t="s">
        <v>621</v>
      </c>
      <c r="B1884" s="100" t="s">
        <v>33</v>
      </c>
      <c r="C1884" s="101">
        <v>107.2</v>
      </c>
      <c r="D1884" s="101">
        <v>0.26</v>
      </c>
      <c r="E1884" s="102">
        <v>0</v>
      </c>
    </row>
    <row r="1885" spans="1:5" ht="47.25" x14ac:dyDescent="0.25">
      <c r="A1885" s="99" t="s">
        <v>291</v>
      </c>
      <c r="B1885" s="100" t="s">
        <v>27</v>
      </c>
      <c r="C1885" s="101">
        <v>11272.08</v>
      </c>
      <c r="D1885" s="101">
        <v>81.290000000000006</v>
      </c>
      <c r="E1885" s="102">
        <v>0</v>
      </c>
    </row>
    <row r="1886" spans="1:5" ht="47.25" x14ac:dyDescent="0.25">
      <c r="A1886" s="99" t="s">
        <v>275</v>
      </c>
      <c r="B1886" s="100" t="s">
        <v>105</v>
      </c>
      <c r="C1886" s="101">
        <v>256.14</v>
      </c>
      <c r="D1886" s="101">
        <v>45.74</v>
      </c>
      <c r="E1886" s="102">
        <v>0</v>
      </c>
    </row>
    <row r="1887" spans="1:5" ht="47.25" x14ac:dyDescent="0.25">
      <c r="A1887" s="99" t="s">
        <v>275</v>
      </c>
      <c r="B1887" s="100" t="s">
        <v>365</v>
      </c>
      <c r="C1887" s="101">
        <v>32.520000000000003</v>
      </c>
      <c r="D1887" s="101">
        <v>3.4</v>
      </c>
      <c r="E1887" s="102">
        <v>0</v>
      </c>
    </row>
    <row r="1888" spans="1:5" ht="47.25" x14ac:dyDescent="0.25">
      <c r="A1888" s="99" t="s">
        <v>223</v>
      </c>
      <c r="B1888" s="100" t="s">
        <v>33</v>
      </c>
      <c r="C1888" s="101">
        <v>198955.61</v>
      </c>
      <c r="D1888" s="101">
        <v>4499.04</v>
      </c>
      <c r="E1888" s="102">
        <v>0</v>
      </c>
    </row>
    <row r="1889" spans="1:5" ht="31.5" x14ac:dyDescent="0.25">
      <c r="A1889" s="99" t="s">
        <v>248</v>
      </c>
      <c r="B1889" s="100" t="s">
        <v>39</v>
      </c>
      <c r="C1889" s="101">
        <v>1718.53</v>
      </c>
      <c r="D1889" s="101">
        <v>1004.8</v>
      </c>
      <c r="E1889" s="102">
        <v>0</v>
      </c>
    </row>
    <row r="1890" spans="1:5" ht="31.5" x14ac:dyDescent="0.25">
      <c r="A1890" s="99" t="s">
        <v>54</v>
      </c>
      <c r="B1890" s="100" t="s">
        <v>67</v>
      </c>
      <c r="C1890" s="101">
        <v>29511.32</v>
      </c>
      <c r="D1890" s="101">
        <v>1174.8</v>
      </c>
      <c r="E1890" s="102">
        <v>0</v>
      </c>
    </row>
    <row r="1891" spans="1:5" ht="47.25" x14ac:dyDescent="0.25">
      <c r="A1891" s="99" t="s">
        <v>91</v>
      </c>
      <c r="B1891" s="100" t="s">
        <v>57</v>
      </c>
      <c r="C1891" s="101">
        <v>2639.47</v>
      </c>
      <c r="D1891" s="101">
        <v>57.98</v>
      </c>
      <c r="E1891" s="102">
        <v>0</v>
      </c>
    </row>
    <row r="1892" spans="1:5" ht="157.5" x14ac:dyDescent="0.25">
      <c r="A1892" s="99" t="s">
        <v>259</v>
      </c>
      <c r="B1892" s="100" t="s">
        <v>114</v>
      </c>
      <c r="C1892" s="101">
        <v>1095.6600000000001</v>
      </c>
      <c r="D1892" s="101">
        <v>183.77</v>
      </c>
      <c r="E1892" s="102">
        <v>484.88</v>
      </c>
    </row>
    <row r="1893" spans="1:5" ht="63" x14ac:dyDescent="0.25">
      <c r="A1893" s="99" t="s">
        <v>24</v>
      </c>
      <c r="B1893" s="100" t="s">
        <v>48</v>
      </c>
      <c r="C1893" s="101">
        <v>27636.82</v>
      </c>
      <c r="D1893" s="101">
        <v>862.54</v>
      </c>
      <c r="E1893" s="102">
        <v>0</v>
      </c>
    </row>
    <row r="1894" spans="1:5" ht="31.5" x14ac:dyDescent="0.25">
      <c r="A1894" s="99" t="s">
        <v>1050</v>
      </c>
      <c r="B1894" s="100" t="s">
        <v>127</v>
      </c>
      <c r="C1894" s="101">
        <v>62.87</v>
      </c>
      <c r="D1894" s="101">
        <v>0.73</v>
      </c>
      <c r="E1894" s="102">
        <v>0</v>
      </c>
    </row>
    <row r="1895" spans="1:5" ht="94.5" x14ac:dyDescent="0.25">
      <c r="A1895" s="99" t="s">
        <v>1125</v>
      </c>
      <c r="B1895" s="100" t="s">
        <v>7</v>
      </c>
      <c r="C1895" s="101">
        <v>38357.269999999997</v>
      </c>
      <c r="D1895" s="101">
        <v>941.5</v>
      </c>
      <c r="E1895" s="102">
        <v>835.61</v>
      </c>
    </row>
    <row r="1896" spans="1:5" ht="31.5" x14ac:dyDescent="0.25">
      <c r="A1896" s="99" t="s">
        <v>1050</v>
      </c>
      <c r="B1896" s="100" t="s">
        <v>383</v>
      </c>
      <c r="C1896" s="101">
        <v>368.09</v>
      </c>
      <c r="D1896" s="101">
        <v>4.3</v>
      </c>
      <c r="E1896" s="102">
        <v>0</v>
      </c>
    </row>
    <row r="1897" spans="1:5" ht="63" x14ac:dyDescent="0.25">
      <c r="A1897" s="99" t="s">
        <v>1126</v>
      </c>
      <c r="B1897" s="100" t="s">
        <v>7</v>
      </c>
      <c r="C1897" s="101">
        <v>19621.29</v>
      </c>
      <c r="D1897" s="101">
        <v>785</v>
      </c>
      <c r="E1897" s="102">
        <v>3801.79</v>
      </c>
    </row>
    <row r="1898" spans="1:5" ht="63" x14ac:dyDescent="0.25">
      <c r="A1898" s="99" t="s">
        <v>172</v>
      </c>
      <c r="B1898" s="100" t="s">
        <v>76</v>
      </c>
      <c r="C1898" s="101">
        <v>227.7</v>
      </c>
      <c r="D1898" s="101">
        <v>33</v>
      </c>
      <c r="E1898" s="102">
        <v>0</v>
      </c>
    </row>
    <row r="1899" spans="1:5" ht="31.5" x14ac:dyDescent="0.25">
      <c r="A1899" s="99" t="s">
        <v>335</v>
      </c>
      <c r="B1899" s="100" t="s">
        <v>86</v>
      </c>
      <c r="C1899" s="101">
        <v>20232.55</v>
      </c>
      <c r="D1899" s="101">
        <v>1728.47</v>
      </c>
      <c r="E1899" s="102">
        <v>49</v>
      </c>
    </row>
    <row r="1900" spans="1:5" ht="47.25" x14ac:dyDescent="0.25">
      <c r="A1900" s="99" t="s">
        <v>1127</v>
      </c>
      <c r="B1900" s="100" t="s">
        <v>7</v>
      </c>
      <c r="C1900" s="101">
        <v>70.989999999999995</v>
      </c>
      <c r="D1900" s="101">
        <v>0.18</v>
      </c>
      <c r="E1900" s="102">
        <v>5</v>
      </c>
    </row>
    <row r="1901" spans="1:5" ht="141.75" x14ac:dyDescent="0.25">
      <c r="A1901" s="99" t="s">
        <v>758</v>
      </c>
      <c r="B1901" s="100" t="s">
        <v>67</v>
      </c>
      <c r="C1901" s="101">
        <v>849.66</v>
      </c>
      <c r="D1901" s="101">
        <v>1.42</v>
      </c>
      <c r="E1901" s="102">
        <v>2</v>
      </c>
    </row>
    <row r="1902" spans="1:5" ht="63" x14ac:dyDescent="0.25">
      <c r="A1902" s="99" t="s">
        <v>1128</v>
      </c>
      <c r="B1902" s="100" t="s">
        <v>39</v>
      </c>
      <c r="C1902" s="101">
        <v>6689.64</v>
      </c>
      <c r="D1902" s="101">
        <v>289.27999999999997</v>
      </c>
      <c r="E1902" s="102">
        <v>98</v>
      </c>
    </row>
    <row r="1903" spans="1:5" ht="126" x14ac:dyDescent="0.25">
      <c r="A1903" s="99" t="s">
        <v>771</v>
      </c>
      <c r="B1903" s="100" t="s">
        <v>39</v>
      </c>
      <c r="C1903" s="101">
        <v>441035.53</v>
      </c>
      <c r="D1903" s="101">
        <v>101735.2</v>
      </c>
      <c r="E1903" s="102">
        <v>6754</v>
      </c>
    </row>
    <row r="1904" spans="1:5" ht="63" x14ac:dyDescent="0.25">
      <c r="A1904" s="99" t="s">
        <v>491</v>
      </c>
      <c r="B1904" s="100" t="s">
        <v>7</v>
      </c>
      <c r="C1904" s="101">
        <v>84046.37</v>
      </c>
      <c r="D1904" s="101">
        <v>3238.38</v>
      </c>
      <c r="E1904" s="102">
        <v>80207</v>
      </c>
    </row>
    <row r="1905" spans="1:5" ht="78.75" x14ac:dyDescent="0.25">
      <c r="A1905" s="99" t="s">
        <v>1129</v>
      </c>
      <c r="B1905" s="100" t="s">
        <v>14</v>
      </c>
      <c r="C1905" s="101">
        <v>139507.34</v>
      </c>
      <c r="D1905" s="101">
        <v>44800</v>
      </c>
      <c r="E1905" s="102">
        <v>8</v>
      </c>
    </row>
    <row r="1906" spans="1:5" ht="63" x14ac:dyDescent="0.25">
      <c r="A1906" s="99" t="s">
        <v>1130</v>
      </c>
      <c r="B1906" s="100" t="s">
        <v>14</v>
      </c>
      <c r="C1906" s="101">
        <v>17160.21</v>
      </c>
      <c r="D1906" s="101">
        <v>3288</v>
      </c>
      <c r="E1906" s="102">
        <v>5</v>
      </c>
    </row>
    <row r="1907" spans="1:5" ht="63" x14ac:dyDescent="0.25">
      <c r="A1907" s="99" t="s">
        <v>1131</v>
      </c>
      <c r="B1907" s="100" t="s">
        <v>21</v>
      </c>
      <c r="C1907" s="101">
        <v>3530.51</v>
      </c>
      <c r="D1907" s="101">
        <v>4.6100000000000003</v>
      </c>
      <c r="E1907" s="102">
        <v>0</v>
      </c>
    </row>
    <row r="1908" spans="1:5" ht="31.5" x14ac:dyDescent="0.25">
      <c r="A1908" s="99" t="s">
        <v>1132</v>
      </c>
      <c r="B1908" s="100" t="s">
        <v>21</v>
      </c>
      <c r="C1908" s="101">
        <v>1740.93</v>
      </c>
      <c r="D1908" s="101">
        <v>2</v>
      </c>
      <c r="E1908" s="102">
        <v>0</v>
      </c>
    </row>
    <row r="1909" spans="1:5" ht="47.25" x14ac:dyDescent="0.25">
      <c r="A1909" s="99" t="s">
        <v>293</v>
      </c>
      <c r="B1909" s="100" t="s">
        <v>39</v>
      </c>
      <c r="C1909" s="101">
        <v>991.94</v>
      </c>
      <c r="D1909" s="101">
        <v>21.77</v>
      </c>
      <c r="E1909" s="102">
        <v>0</v>
      </c>
    </row>
    <row r="1910" spans="1:5" ht="63" x14ac:dyDescent="0.25">
      <c r="A1910" s="99" t="s">
        <v>274</v>
      </c>
      <c r="B1910" s="100" t="s">
        <v>23</v>
      </c>
      <c r="C1910" s="101">
        <v>327.45</v>
      </c>
      <c r="D1910" s="101">
        <v>6.4</v>
      </c>
      <c r="E1910" s="102">
        <v>0</v>
      </c>
    </row>
    <row r="1911" spans="1:5" ht="31.5" x14ac:dyDescent="0.25">
      <c r="A1911" s="99" t="s">
        <v>54</v>
      </c>
      <c r="B1911" s="100" t="s">
        <v>33</v>
      </c>
      <c r="C1911" s="101">
        <v>9711.2800000000007</v>
      </c>
      <c r="D1911" s="101">
        <v>244.58</v>
      </c>
      <c r="E1911" s="102">
        <v>0</v>
      </c>
    </row>
    <row r="1912" spans="1:5" ht="47.25" x14ac:dyDescent="0.25">
      <c r="A1912" s="99" t="s">
        <v>223</v>
      </c>
      <c r="B1912" s="100" t="s">
        <v>14</v>
      </c>
      <c r="C1912" s="101">
        <v>51453.55</v>
      </c>
      <c r="D1912" s="101">
        <v>28516.61</v>
      </c>
      <c r="E1912" s="102">
        <v>0</v>
      </c>
    </row>
    <row r="1913" spans="1:5" ht="31.5" x14ac:dyDescent="0.25">
      <c r="A1913" s="99" t="s">
        <v>248</v>
      </c>
      <c r="B1913" s="100" t="s">
        <v>45</v>
      </c>
      <c r="C1913" s="101">
        <v>712.91</v>
      </c>
      <c r="D1913" s="101">
        <v>40.5</v>
      </c>
      <c r="E1913" s="102">
        <v>0</v>
      </c>
    </row>
    <row r="1914" spans="1:5" ht="78.75" x14ac:dyDescent="0.25">
      <c r="A1914" s="99" t="s">
        <v>456</v>
      </c>
      <c r="B1914" s="100" t="s">
        <v>14</v>
      </c>
      <c r="C1914" s="101">
        <v>3036.17</v>
      </c>
      <c r="D1914" s="101">
        <v>728</v>
      </c>
      <c r="E1914" s="102">
        <v>0</v>
      </c>
    </row>
    <row r="1915" spans="1:5" ht="157.5" x14ac:dyDescent="0.25">
      <c r="A1915" s="99" t="s">
        <v>1133</v>
      </c>
      <c r="B1915" s="100" t="s">
        <v>21</v>
      </c>
      <c r="C1915" s="101">
        <v>1285.44</v>
      </c>
      <c r="D1915" s="101">
        <v>70</v>
      </c>
      <c r="E1915" s="102">
        <v>0</v>
      </c>
    </row>
    <row r="1916" spans="1:5" ht="110.25" x14ac:dyDescent="0.25">
      <c r="A1916" s="99" t="s">
        <v>1134</v>
      </c>
      <c r="B1916" s="100" t="s">
        <v>14</v>
      </c>
      <c r="C1916" s="101">
        <v>114.74</v>
      </c>
      <c r="D1916" s="101">
        <v>1.48</v>
      </c>
      <c r="E1916" s="102">
        <v>0</v>
      </c>
    </row>
    <row r="1917" spans="1:5" ht="31.5" x14ac:dyDescent="0.25">
      <c r="A1917" s="99" t="s">
        <v>118</v>
      </c>
      <c r="B1917" s="100" t="s">
        <v>39</v>
      </c>
      <c r="C1917" s="101">
        <v>1105.23</v>
      </c>
      <c r="D1917" s="101">
        <v>347.71</v>
      </c>
      <c r="E1917" s="102">
        <v>0</v>
      </c>
    </row>
    <row r="1918" spans="1:5" ht="31.5" x14ac:dyDescent="0.25">
      <c r="A1918" s="99" t="s">
        <v>118</v>
      </c>
      <c r="B1918" s="100" t="s">
        <v>34</v>
      </c>
      <c r="C1918" s="101">
        <v>7536.07</v>
      </c>
      <c r="D1918" s="101">
        <v>480</v>
      </c>
      <c r="E1918" s="102">
        <v>0</v>
      </c>
    </row>
    <row r="1919" spans="1:5" ht="110.25" x14ac:dyDescent="0.25">
      <c r="A1919" s="99" t="s">
        <v>1135</v>
      </c>
      <c r="B1919" s="100" t="s">
        <v>47</v>
      </c>
      <c r="C1919" s="101">
        <v>1865.26</v>
      </c>
      <c r="D1919" s="101">
        <v>89.5</v>
      </c>
      <c r="E1919" s="102">
        <v>0</v>
      </c>
    </row>
    <row r="1920" spans="1:5" ht="47.25" x14ac:dyDescent="0.25">
      <c r="A1920" s="99" t="s">
        <v>1136</v>
      </c>
      <c r="B1920" s="100" t="s">
        <v>34</v>
      </c>
      <c r="C1920" s="101">
        <v>38011.800000000003</v>
      </c>
      <c r="D1920" s="101">
        <v>7138</v>
      </c>
      <c r="E1920" s="102">
        <v>0</v>
      </c>
    </row>
    <row r="1921" spans="1:5" ht="63" x14ac:dyDescent="0.25">
      <c r="A1921" s="99" t="s">
        <v>1137</v>
      </c>
      <c r="B1921" s="100" t="s">
        <v>7</v>
      </c>
      <c r="C1921" s="101">
        <v>3581.19</v>
      </c>
      <c r="D1921" s="101">
        <v>211.2</v>
      </c>
      <c r="E1921" s="102">
        <v>0</v>
      </c>
    </row>
    <row r="1922" spans="1:5" ht="15.75" x14ac:dyDescent="0.25">
      <c r="A1922" s="99" t="s">
        <v>608</v>
      </c>
      <c r="B1922" s="100" t="s">
        <v>21</v>
      </c>
      <c r="C1922" s="101">
        <v>4445.5200000000004</v>
      </c>
      <c r="D1922" s="101">
        <v>20.67</v>
      </c>
      <c r="E1922" s="102">
        <v>163</v>
      </c>
    </row>
    <row r="1923" spans="1:5" ht="63" x14ac:dyDescent="0.25">
      <c r="A1923" s="99" t="s">
        <v>460</v>
      </c>
      <c r="B1923" s="100" t="s">
        <v>14</v>
      </c>
      <c r="C1923" s="101">
        <v>53.12</v>
      </c>
      <c r="D1923" s="101">
        <v>0.45</v>
      </c>
      <c r="E1923" s="102">
        <v>3</v>
      </c>
    </row>
    <row r="1924" spans="1:5" ht="63" x14ac:dyDescent="0.25">
      <c r="A1924" s="99" t="s">
        <v>574</v>
      </c>
      <c r="B1924" s="100" t="s">
        <v>39</v>
      </c>
      <c r="C1924" s="101">
        <v>93584.72</v>
      </c>
      <c r="D1924" s="101">
        <v>4865.46</v>
      </c>
      <c r="E1924" s="102">
        <v>17517</v>
      </c>
    </row>
    <row r="1925" spans="1:5" ht="31.5" x14ac:dyDescent="0.25">
      <c r="A1925" s="99" t="s">
        <v>450</v>
      </c>
      <c r="B1925" s="100" t="s">
        <v>47</v>
      </c>
      <c r="C1925" s="101">
        <v>3001.42</v>
      </c>
      <c r="D1925" s="101">
        <v>4.8</v>
      </c>
      <c r="E1925" s="102">
        <v>48</v>
      </c>
    </row>
    <row r="1926" spans="1:5" ht="63" x14ac:dyDescent="0.25">
      <c r="A1926" s="99" t="s">
        <v>1138</v>
      </c>
      <c r="B1926" s="100" t="s">
        <v>103</v>
      </c>
      <c r="C1926" s="101">
        <v>127.71</v>
      </c>
      <c r="D1926" s="101">
        <v>1.41</v>
      </c>
      <c r="E1926" s="102">
        <v>0</v>
      </c>
    </row>
    <row r="1927" spans="1:5" ht="47.25" x14ac:dyDescent="0.25">
      <c r="A1927" s="99" t="s">
        <v>1139</v>
      </c>
      <c r="B1927" s="100" t="s">
        <v>21</v>
      </c>
      <c r="C1927" s="101">
        <v>120.38</v>
      </c>
      <c r="D1927" s="101">
        <v>2.27</v>
      </c>
      <c r="E1927" s="102">
        <v>0</v>
      </c>
    </row>
    <row r="1928" spans="1:5" ht="63" x14ac:dyDescent="0.25">
      <c r="A1928" s="99" t="s">
        <v>1140</v>
      </c>
      <c r="B1928" s="100" t="s">
        <v>39</v>
      </c>
      <c r="C1928" s="101">
        <v>10117.59</v>
      </c>
      <c r="D1928" s="101">
        <v>540.70000000000005</v>
      </c>
      <c r="E1928" s="102">
        <v>699</v>
      </c>
    </row>
    <row r="1929" spans="1:5" ht="78.75" x14ac:dyDescent="0.25">
      <c r="A1929" s="99" t="s">
        <v>1141</v>
      </c>
      <c r="B1929" s="100" t="s">
        <v>48</v>
      </c>
      <c r="C1929" s="101">
        <v>61085.88</v>
      </c>
      <c r="D1929" s="101">
        <v>3900</v>
      </c>
      <c r="E1929" s="102">
        <v>1</v>
      </c>
    </row>
    <row r="1930" spans="1:5" ht="31.5" x14ac:dyDescent="0.25">
      <c r="A1930" s="99" t="s">
        <v>273</v>
      </c>
      <c r="B1930" s="100" t="s">
        <v>79</v>
      </c>
      <c r="C1930" s="101">
        <v>3.17</v>
      </c>
      <c r="D1930" s="101">
        <v>0.01</v>
      </c>
      <c r="E1930" s="102">
        <v>0</v>
      </c>
    </row>
    <row r="1931" spans="1:5" ht="63" x14ac:dyDescent="0.25">
      <c r="A1931" s="99" t="s">
        <v>168</v>
      </c>
      <c r="B1931" s="100" t="s">
        <v>109</v>
      </c>
      <c r="C1931" s="101">
        <v>54.78</v>
      </c>
      <c r="D1931" s="101">
        <v>1.66</v>
      </c>
      <c r="E1931" s="102">
        <v>0</v>
      </c>
    </row>
    <row r="1932" spans="1:5" ht="94.5" x14ac:dyDescent="0.25">
      <c r="A1932" s="99" t="s">
        <v>1142</v>
      </c>
      <c r="B1932" s="100" t="s">
        <v>7</v>
      </c>
      <c r="C1932" s="101">
        <v>374165.87</v>
      </c>
      <c r="D1932" s="101">
        <v>284001.49</v>
      </c>
      <c r="E1932" s="102">
        <v>0</v>
      </c>
    </row>
    <row r="1933" spans="1:5" ht="157.5" x14ac:dyDescent="0.25">
      <c r="A1933" s="99" t="s">
        <v>1143</v>
      </c>
      <c r="B1933" s="100" t="s">
        <v>21</v>
      </c>
      <c r="C1933" s="101">
        <v>14808.11</v>
      </c>
      <c r="D1933" s="101">
        <v>773.34</v>
      </c>
      <c r="E1933" s="102">
        <v>0</v>
      </c>
    </row>
    <row r="1934" spans="1:5" ht="189" x14ac:dyDescent="0.25">
      <c r="A1934" s="99" t="s">
        <v>1144</v>
      </c>
      <c r="B1934" s="100" t="s">
        <v>14</v>
      </c>
      <c r="C1934" s="101">
        <v>5863.1</v>
      </c>
      <c r="D1934" s="101">
        <v>1178.3599999999999</v>
      </c>
      <c r="E1934" s="102">
        <v>0</v>
      </c>
    </row>
    <row r="1935" spans="1:5" ht="63" x14ac:dyDescent="0.25">
      <c r="A1935" s="99" t="s">
        <v>1145</v>
      </c>
      <c r="B1935" s="100" t="s">
        <v>21</v>
      </c>
      <c r="C1935" s="101">
        <v>36.49</v>
      </c>
      <c r="D1935" s="101">
        <v>0.2</v>
      </c>
      <c r="E1935" s="102">
        <v>0</v>
      </c>
    </row>
    <row r="1936" spans="1:5" ht="47.25" x14ac:dyDescent="0.25">
      <c r="A1936" s="99" t="s">
        <v>1146</v>
      </c>
      <c r="B1936" s="100" t="s">
        <v>14</v>
      </c>
      <c r="C1936" s="101">
        <v>12002.2</v>
      </c>
      <c r="D1936" s="101">
        <v>18921</v>
      </c>
      <c r="E1936" s="102">
        <v>0</v>
      </c>
    </row>
    <row r="1937" spans="1:5" ht="78.75" x14ac:dyDescent="0.25">
      <c r="A1937" s="99" t="s">
        <v>983</v>
      </c>
      <c r="B1937" s="100" t="s">
        <v>365</v>
      </c>
      <c r="C1937" s="101">
        <v>553951.31999999995</v>
      </c>
      <c r="D1937" s="101">
        <v>237694.5</v>
      </c>
      <c r="E1937" s="102">
        <v>0</v>
      </c>
    </row>
    <row r="1938" spans="1:5" ht="94.5" x14ac:dyDescent="0.25">
      <c r="A1938" s="99" t="s">
        <v>1147</v>
      </c>
      <c r="B1938" s="100" t="s">
        <v>14</v>
      </c>
      <c r="C1938" s="101">
        <v>41.42</v>
      </c>
      <c r="D1938" s="101">
        <v>1.48</v>
      </c>
      <c r="E1938" s="102">
        <v>2</v>
      </c>
    </row>
    <row r="1939" spans="1:5" ht="110.25" x14ac:dyDescent="0.25">
      <c r="A1939" s="99" t="s">
        <v>1148</v>
      </c>
      <c r="B1939" s="100" t="s">
        <v>9</v>
      </c>
      <c r="C1939" s="101">
        <v>13992.81</v>
      </c>
      <c r="D1939" s="101">
        <v>580.01</v>
      </c>
      <c r="E1939" s="102">
        <v>0</v>
      </c>
    </row>
    <row r="1940" spans="1:5" ht="110.25" x14ac:dyDescent="0.25">
      <c r="A1940" s="99" t="s">
        <v>1148</v>
      </c>
      <c r="B1940" s="100" t="s">
        <v>365</v>
      </c>
      <c r="C1940" s="101">
        <v>257.01</v>
      </c>
      <c r="D1940" s="101">
        <v>32.94</v>
      </c>
      <c r="E1940" s="102">
        <v>0</v>
      </c>
    </row>
    <row r="1941" spans="1:5" ht="63" x14ac:dyDescent="0.25">
      <c r="A1941" s="99" t="s">
        <v>172</v>
      </c>
      <c r="B1941" s="100" t="s">
        <v>39</v>
      </c>
      <c r="C1941" s="101">
        <v>10672.47</v>
      </c>
      <c r="D1941" s="101">
        <v>1750</v>
      </c>
      <c r="E1941" s="102">
        <v>0</v>
      </c>
    </row>
    <row r="1942" spans="1:5" ht="94.5" x14ac:dyDescent="0.25">
      <c r="A1942" s="99" t="s">
        <v>1149</v>
      </c>
      <c r="B1942" s="100" t="s">
        <v>34</v>
      </c>
      <c r="C1942" s="101">
        <v>66142.59</v>
      </c>
      <c r="D1942" s="101">
        <v>4733</v>
      </c>
      <c r="E1942" s="102">
        <v>14498.08</v>
      </c>
    </row>
    <row r="1943" spans="1:5" ht="126" x14ac:dyDescent="0.25">
      <c r="A1943" s="99" t="s">
        <v>1150</v>
      </c>
      <c r="B1943" s="100" t="s">
        <v>14</v>
      </c>
      <c r="C1943" s="101">
        <v>13103.86</v>
      </c>
      <c r="D1943" s="101">
        <v>1386.82</v>
      </c>
      <c r="E1943" s="102">
        <v>0</v>
      </c>
    </row>
    <row r="1944" spans="1:5" ht="31.5" x14ac:dyDescent="0.25">
      <c r="A1944" s="99" t="s">
        <v>295</v>
      </c>
      <c r="B1944" s="100" t="s">
        <v>39</v>
      </c>
      <c r="C1944" s="101">
        <v>6259.79</v>
      </c>
      <c r="D1944" s="101">
        <v>8.06</v>
      </c>
      <c r="E1944" s="102">
        <v>185</v>
      </c>
    </row>
    <row r="1945" spans="1:5" ht="141.75" x14ac:dyDescent="0.25">
      <c r="A1945" s="99" t="s">
        <v>379</v>
      </c>
      <c r="B1945" s="100" t="s">
        <v>67</v>
      </c>
      <c r="C1945" s="101">
        <v>6.65</v>
      </c>
      <c r="D1945" s="101">
        <v>0.02</v>
      </c>
      <c r="E1945" s="102">
        <v>0</v>
      </c>
    </row>
    <row r="1946" spans="1:5" ht="141.75" x14ac:dyDescent="0.25">
      <c r="A1946" s="99" t="s">
        <v>379</v>
      </c>
      <c r="B1946" s="100" t="s">
        <v>14</v>
      </c>
      <c r="C1946" s="101">
        <v>70.180000000000007</v>
      </c>
      <c r="D1946" s="101">
        <v>0.5</v>
      </c>
      <c r="E1946" s="102">
        <v>0</v>
      </c>
    </row>
    <row r="1947" spans="1:5" ht="31.5" x14ac:dyDescent="0.25">
      <c r="A1947" s="99" t="s">
        <v>1151</v>
      </c>
      <c r="B1947" s="100" t="s">
        <v>76</v>
      </c>
      <c r="C1947" s="101">
        <v>4350.3100000000004</v>
      </c>
      <c r="D1947" s="101">
        <v>64.099999999999994</v>
      </c>
      <c r="E1947" s="102">
        <v>0</v>
      </c>
    </row>
    <row r="1948" spans="1:5" ht="15.75" x14ac:dyDescent="0.25">
      <c r="A1948" s="99" t="s">
        <v>1151</v>
      </c>
      <c r="B1948" s="100" t="s">
        <v>7</v>
      </c>
      <c r="C1948" s="101">
        <v>25316.639999999999</v>
      </c>
      <c r="D1948" s="101">
        <v>873.67</v>
      </c>
      <c r="E1948" s="102">
        <v>0</v>
      </c>
    </row>
    <row r="1949" spans="1:5" ht="47.25" x14ac:dyDescent="0.25">
      <c r="A1949" s="99" t="s">
        <v>589</v>
      </c>
      <c r="B1949" s="100" t="s">
        <v>105</v>
      </c>
      <c r="C1949" s="101">
        <v>31.06</v>
      </c>
      <c r="D1949" s="101">
        <v>0.53</v>
      </c>
      <c r="E1949" s="102">
        <v>0</v>
      </c>
    </row>
    <row r="1950" spans="1:5" ht="31.5" x14ac:dyDescent="0.25">
      <c r="A1950" s="99" t="s">
        <v>273</v>
      </c>
      <c r="B1950" s="100" t="s">
        <v>319</v>
      </c>
      <c r="C1950" s="101">
        <v>8.32</v>
      </c>
      <c r="D1950" s="101">
        <v>0.01</v>
      </c>
      <c r="E1950" s="102">
        <v>0</v>
      </c>
    </row>
    <row r="1951" spans="1:5" ht="47.25" x14ac:dyDescent="0.25">
      <c r="A1951" s="99" t="s">
        <v>223</v>
      </c>
      <c r="B1951" s="100" t="s">
        <v>67</v>
      </c>
      <c r="C1951" s="101">
        <v>202431.53</v>
      </c>
      <c r="D1951" s="101">
        <v>26444.33</v>
      </c>
      <c r="E1951" s="102">
        <v>0</v>
      </c>
    </row>
    <row r="1952" spans="1:5" ht="47.25" x14ac:dyDescent="0.25">
      <c r="A1952" s="99" t="s">
        <v>223</v>
      </c>
      <c r="B1952" s="100" t="s">
        <v>23</v>
      </c>
      <c r="C1952" s="101">
        <v>1658.88</v>
      </c>
      <c r="D1952" s="101">
        <v>106.27</v>
      </c>
      <c r="E1952" s="102">
        <v>0</v>
      </c>
    </row>
    <row r="1953" spans="1:5" ht="31.5" x14ac:dyDescent="0.25">
      <c r="A1953" s="99" t="s">
        <v>248</v>
      </c>
      <c r="B1953" s="100" t="s">
        <v>34</v>
      </c>
      <c r="C1953" s="101">
        <v>664.62</v>
      </c>
      <c r="D1953" s="101">
        <v>2.5499999999999998</v>
      </c>
      <c r="E1953" s="102">
        <v>0</v>
      </c>
    </row>
    <row r="1954" spans="1:5" ht="31.5" x14ac:dyDescent="0.25">
      <c r="A1954" s="99" t="s">
        <v>248</v>
      </c>
      <c r="B1954" s="100" t="s">
        <v>14</v>
      </c>
      <c r="C1954" s="101">
        <v>4378.7</v>
      </c>
      <c r="D1954" s="101">
        <v>2180</v>
      </c>
      <c r="E1954" s="102">
        <v>0</v>
      </c>
    </row>
    <row r="1955" spans="1:5" ht="31.5" x14ac:dyDescent="0.25">
      <c r="A1955" s="99" t="s">
        <v>54</v>
      </c>
      <c r="B1955" s="100" t="s">
        <v>30</v>
      </c>
      <c r="C1955" s="101">
        <v>42.67</v>
      </c>
      <c r="D1955" s="101">
        <v>0.4</v>
      </c>
      <c r="E1955" s="102">
        <v>0</v>
      </c>
    </row>
    <row r="1956" spans="1:5" ht="141.75" x14ac:dyDescent="0.25">
      <c r="A1956" s="99" t="s">
        <v>277</v>
      </c>
      <c r="B1956" s="100" t="s">
        <v>57</v>
      </c>
      <c r="C1956" s="101">
        <v>11.76</v>
      </c>
      <c r="D1956" s="101">
        <v>0.61</v>
      </c>
      <c r="E1956" s="102">
        <v>0</v>
      </c>
    </row>
    <row r="1957" spans="1:5" ht="157.5" x14ac:dyDescent="0.25">
      <c r="A1957" s="99" t="s">
        <v>1152</v>
      </c>
      <c r="B1957" s="100" t="s">
        <v>14</v>
      </c>
      <c r="C1957" s="101">
        <v>97.44</v>
      </c>
      <c r="D1957" s="101">
        <v>6</v>
      </c>
      <c r="E1957" s="102">
        <v>4</v>
      </c>
    </row>
    <row r="1958" spans="1:5" ht="63" x14ac:dyDescent="0.25">
      <c r="A1958" s="99" t="s">
        <v>61</v>
      </c>
      <c r="B1958" s="100" t="s">
        <v>27</v>
      </c>
      <c r="C1958" s="101">
        <v>54367.75</v>
      </c>
      <c r="D1958" s="101">
        <v>70633</v>
      </c>
      <c r="E1958" s="102">
        <v>0</v>
      </c>
    </row>
    <row r="1959" spans="1:5" ht="94.5" x14ac:dyDescent="0.25">
      <c r="A1959" s="99" t="s">
        <v>1153</v>
      </c>
      <c r="B1959" s="100" t="s">
        <v>14</v>
      </c>
      <c r="C1959" s="101">
        <v>45.7</v>
      </c>
      <c r="D1959" s="101">
        <v>3.69</v>
      </c>
      <c r="E1959" s="102">
        <v>9</v>
      </c>
    </row>
    <row r="1960" spans="1:5" ht="94.5" x14ac:dyDescent="0.25">
      <c r="A1960" s="99" t="s">
        <v>119</v>
      </c>
      <c r="B1960" s="100" t="s">
        <v>23</v>
      </c>
      <c r="C1960" s="101">
        <v>469.94</v>
      </c>
      <c r="D1960" s="101">
        <v>0.33</v>
      </c>
      <c r="E1960" s="102">
        <v>0</v>
      </c>
    </row>
    <row r="1961" spans="1:5" ht="94.5" x14ac:dyDescent="0.25">
      <c r="A1961" s="99" t="s">
        <v>119</v>
      </c>
      <c r="B1961" s="100" t="s">
        <v>7</v>
      </c>
      <c r="C1961" s="101">
        <v>247122.36</v>
      </c>
      <c r="D1961" s="101">
        <v>38603.14</v>
      </c>
      <c r="E1961" s="102">
        <v>0</v>
      </c>
    </row>
    <row r="1962" spans="1:5" ht="141.75" x14ac:dyDescent="0.25">
      <c r="A1962" s="99" t="s">
        <v>1154</v>
      </c>
      <c r="B1962" s="100" t="s">
        <v>103</v>
      </c>
      <c r="C1962" s="101">
        <v>378983.42</v>
      </c>
      <c r="D1962" s="101">
        <v>112608</v>
      </c>
      <c r="E1962" s="102">
        <v>0</v>
      </c>
    </row>
    <row r="1963" spans="1:5" ht="78.75" x14ac:dyDescent="0.25">
      <c r="A1963" s="99" t="s">
        <v>1155</v>
      </c>
      <c r="B1963" s="100" t="s">
        <v>98</v>
      </c>
      <c r="C1963" s="101">
        <v>3200.31</v>
      </c>
      <c r="D1963" s="101">
        <v>246.33</v>
      </c>
      <c r="E1963" s="102">
        <v>0</v>
      </c>
    </row>
    <row r="1964" spans="1:5" ht="110.25" x14ac:dyDescent="0.25">
      <c r="A1964" s="99" t="s">
        <v>384</v>
      </c>
      <c r="B1964" s="100" t="s">
        <v>9</v>
      </c>
      <c r="C1964" s="101">
        <v>13048.43</v>
      </c>
      <c r="D1964" s="101">
        <v>5826</v>
      </c>
      <c r="E1964" s="102">
        <v>0</v>
      </c>
    </row>
    <row r="1965" spans="1:5" ht="63" x14ac:dyDescent="0.25">
      <c r="A1965" s="99" t="s">
        <v>77</v>
      </c>
      <c r="B1965" s="100" t="s">
        <v>9</v>
      </c>
      <c r="C1965" s="101">
        <v>104.91</v>
      </c>
      <c r="D1965" s="101">
        <v>5.57</v>
      </c>
      <c r="E1965" s="102">
        <v>0</v>
      </c>
    </row>
    <row r="1966" spans="1:5" ht="63" x14ac:dyDescent="0.25">
      <c r="A1966" s="99" t="s">
        <v>55</v>
      </c>
      <c r="B1966" s="100" t="s">
        <v>1156</v>
      </c>
      <c r="C1966" s="101">
        <v>65.52</v>
      </c>
      <c r="D1966" s="101">
        <v>10.6</v>
      </c>
      <c r="E1966" s="102">
        <v>0</v>
      </c>
    </row>
    <row r="1967" spans="1:5" ht="63" x14ac:dyDescent="0.25">
      <c r="A1967" s="99" t="s">
        <v>1076</v>
      </c>
      <c r="B1967" s="100" t="s">
        <v>21</v>
      </c>
      <c r="C1967" s="101">
        <v>1292.3</v>
      </c>
      <c r="D1967" s="101">
        <v>4.5</v>
      </c>
      <c r="E1967" s="102">
        <v>0</v>
      </c>
    </row>
    <row r="1968" spans="1:5" ht="31.5" x14ac:dyDescent="0.25">
      <c r="A1968" s="99" t="s">
        <v>751</v>
      </c>
      <c r="B1968" s="100" t="s">
        <v>67</v>
      </c>
      <c r="C1968" s="101">
        <v>1870.54</v>
      </c>
      <c r="D1968" s="101">
        <v>38.880000000000003</v>
      </c>
      <c r="E1968" s="102">
        <v>0</v>
      </c>
    </row>
    <row r="1969" spans="1:5" ht="31.5" x14ac:dyDescent="0.25">
      <c r="A1969" s="99" t="s">
        <v>248</v>
      </c>
      <c r="B1969" s="100" t="s">
        <v>98</v>
      </c>
      <c r="C1969" s="101">
        <v>3707.22</v>
      </c>
      <c r="D1969" s="101">
        <v>160.5</v>
      </c>
      <c r="E1969" s="102">
        <v>0</v>
      </c>
    </row>
    <row r="1970" spans="1:5" ht="31.5" x14ac:dyDescent="0.25">
      <c r="A1970" s="99" t="s">
        <v>248</v>
      </c>
      <c r="B1970" s="100" t="s">
        <v>48</v>
      </c>
      <c r="C1970" s="101">
        <v>855.8</v>
      </c>
      <c r="D1970" s="101">
        <v>164.88</v>
      </c>
      <c r="E1970" s="102">
        <v>0</v>
      </c>
    </row>
    <row r="1971" spans="1:5" ht="63" x14ac:dyDescent="0.25">
      <c r="A1971" s="99" t="s">
        <v>272</v>
      </c>
      <c r="B1971" s="100" t="s">
        <v>14</v>
      </c>
      <c r="C1971" s="101">
        <v>11.62</v>
      </c>
      <c r="D1971" s="101">
        <v>4</v>
      </c>
      <c r="E1971" s="102">
        <v>0</v>
      </c>
    </row>
    <row r="1972" spans="1:5" ht="78.75" x14ac:dyDescent="0.25">
      <c r="A1972" s="99" t="s">
        <v>835</v>
      </c>
      <c r="B1972" s="100" t="s">
        <v>7</v>
      </c>
      <c r="C1972" s="101">
        <v>162.69</v>
      </c>
      <c r="D1972" s="101">
        <v>12.67</v>
      </c>
      <c r="E1972" s="102">
        <v>0</v>
      </c>
    </row>
    <row r="1973" spans="1:5" ht="63" x14ac:dyDescent="0.25">
      <c r="A1973" s="99" t="s">
        <v>168</v>
      </c>
      <c r="B1973" s="100" t="s">
        <v>34</v>
      </c>
      <c r="C1973" s="101">
        <v>137.87</v>
      </c>
      <c r="D1973" s="101">
        <v>1.45</v>
      </c>
      <c r="E1973" s="102">
        <v>0</v>
      </c>
    </row>
    <row r="1974" spans="1:5" ht="31.5" x14ac:dyDescent="0.25">
      <c r="A1974" s="99" t="s">
        <v>54</v>
      </c>
      <c r="B1974" s="100" t="s">
        <v>27</v>
      </c>
      <c r="C1974" s="101">
        <v>1861.61</v>
      </c>
      <c r="D1974" s="101">
        <v>32.17</v>
      </c>
      <c r="E1974" s="102">
        <v>0</v>
      </c>
    </row>
    <row r="1975" spans="1:5" ht="63" x14ac:dyDescent="0.25">
      <c r="A1975" s="99" t="s">
        <v>55</v>
      </c>
      <c r="B1975" s="100" t="s">
        <v>17</v>
      </c>
      <c r="C1975" s="101">
        <v>24.53</v>
      </c>
      <c r="D1975" s="101">
        <v>2.14</v>
      </c>
      <c r="E1975" s="102">
        <v>0</v>
      </c>
    </row>
    <row r="1976" spans="1:5" ht="78.75" x14ac:dyDescent="0.25">
      <c r="A1976" s="99" t="s">
        <v>1157</v>
      </c>
      <c r="B1976" s="100" t="s">
        <v>14</v>
      </c>
      <c r="C1976" s="101">
        <v>1823.89</v>
      </c>
      <c r="D1976" s="101">
        <v>36.229999999999997</v>
      </c>
      <c r="E1976" s="102">
        <v>211</v>
      </c>
    </row>
    <row r="1977" spans="1:5" ht="94.5" x14ac:dyDescent="0.25">
      <c r="A1977" s="99" t="s">
        <v>1158</v>
      </c>
      <c r="B1977" s="100" t="s">
        <v>14</v>
      </c>
      <c r="C1977" s="101">
        <v>1.85</v>
      </c>
      <c r="D1977" s="101">
        <v>0.12</v>
      </c>
      <c r="E1977" s="102">
        <v>4</v>
      </c>
    </row>
    <row r="1978" spans="1:5" ht="94.5" x14ac:dyDescent="0.25">
      <c r="A1978" s="99" t="s">
        <v>1159</v>
      </c>
      <c r="B1978" s="100" t="s">
        <v>60</v>
      </c>
      <c r="C1978" s="101">
        <v>593.89</v>
      </c>
      <c r="D1978" s="101">
        <v>10.45</v>
      </c>
      <c r="E1978" s="102">
        <v>19</v>
      </c>
    </row>
    <row r="1979" spans="1:5" ht="110.25" x14ac:dyDescent="0.25">
      <c r="A1979" s="99" t="s">
        <v>996</v>
      </c>
      <c r="B1979" s="100" t="s">
        <v>21</v>
      </c>
      <c r="C1979" s="101">
        <v>538.61</v>
      </c>
      <c r="D1979" s="101">
        <v>490.06</v>
      </c>
      <c r="E1979" s="102">
        <v>0</v>
      </c>
    </row>
    <row r="1980" spans="1:5" ht="110.25" x14ac:dyDescent="0.25">
      <c r="A1980" s="99" t="s">
        <v>996</v>
      </c>
      <c r="B1980" s="100" t="s">
        <v>7</v>
      </c>
      <c r="C1980" s="101">
        <v>1147.46</v>
      </c>
      <c r="D1980" s="101">
        <v>80</v>
      </c>
      <c r="E1980" s="102">
        <v>0</v>
      </c>
    </row>
    <row r="1981" spans="1:5" ht="47.25" x14ac:dyDescent="0.25">
      <c r="A1981" s="99" t="s">
        <v>235</v>
      </c>
      <c r="B1981" s="100" t="s">
        <v>47</v>
      </c>
      <c r="C1981" s="101">
        <v>3178.41</v>
      </c>
      <c r="D1981" s="101">
        <v>198.2</v>
      </c>
      <c r="E1981" s="102">
        <v>0</v>
      </c>
    </row>
    <row r="1982" spans="1:5" ht="110.25" x14ac:dyDescent="0.25">
      <c r="A1982" s="99" t="s">
        <v>1160</v>
      </c>
      <c r="B1982" s="100" t="s">
        <v>7</v>
      </c>
      <c r="C1982" s="101">
        <v>5914.19</v>
      </c>
      <c r="D1982" s="101">
        <v>142.52000000000001</v>
      </c>
      <c r="E1982" s="102">
        <v>307</v>
      </c>
    </row>
    <row r="1983" spans="1:5" ht="94.5" x14ac:dyDescent="0.25">
      <c r="A1983" s="99" t="s">
        <v>258</v>
      </c>
      <c r="B1983" s="100" t="s">
        <v>39</v>
      </c>
      <c r="C1983" s="101">
        <v>202.81</v>
      </c>
      <c r="D1983" s="101">
        <v>15.8</v>
      </c>
      <c r="E1983" s="102">
        <v>0</v>
      </c>
    </row>
    <row r="1984" spans="1:5" ht="78.75" x14ac:dyDescent="0.25">
      <c r="A1984" s="99" t="s">
        <v>1161</v>
      </c>
      <c r="B1984" s="100" t="s">
        <v>7</v>
      </c>
      <c r="C1984" s="101">
        <v>1328</v>
      </c>
      <c r="D1984" s="101">
        <v>0.01</v>
      </c>
      <c r="E1984" s="102">
        <v>0</v>
      </c>
    </row>
    <row r="1985" spans="1:5" ht="110.25" x14ac:dyDescent="0.25">
      <c r="A1985" s="99" t="s">
        <v>1162</v>
      </c>
      <c r="B1985" s="100" t="s">
        <v>7</v>
      </c>
      <c r="C1985" s="101">
        <v>45147.07</v>
      </c>
      <c r="D1985" s="101">
        <v>24000</v>
      </c>
      <c r="E1985" s="102">
        <v>0</v>
      </c>
    </row>
    <row r="1986" spans="1:5" ht="47.25" x14ac:dyDescent="0.25">
      <c r="A1986" s="99" t="s">
        <v>1163</v>
      </c>
      <c r="B1986" s="100" t="s">
        <v>7</v>
      </c>
      <c r="C1986" s="101">
        <v>67339.69</v>
      </c>
      <c r="D1986" s="101">
        <v>1303</v>
      </c>
      <c r="E1986" s="102">
        <v>2100</v>
      </c>
    </row>
    <row r="1987" spans="1:5" ht="63" x14ac:dyDescent="0.25">
      <c r="A1987" s="99" t="s">
        <v>395</v>
      </c>
      <c r="B1987" s="100" t="s">
        <v>127</v>
      </c>
      <c r="C1987" s="101">
        <v>1943.3</v>
      </c>
      <c r="D1987" s="101">
        <v>22.2</v>
      </c>
      <c r="E1987" s="102">
        <v>212</v>
      </c>
    </row>
    <row r="1988" spans="1:5" ht="126" x14ac:dyDescent="0.25">
      <c r="A1988" s="99" t="s">
        <v>1164</v>
      </c>
      <c r="B1988" s="100" t="s">
        <v>79</v>
      </c>
      <c r="C1988" s="101">
        <v>507.61</v>
      </c>
      <c r="D1988" s="101">
        <v>32</v>
      </c>
      <c r="E1988" s="102">
        <v>1</v>
      </c>
    </row>
    <row r="1989" spans="1:5" ht="47.25" x14ac:dyDescent="0.25">
      <c r="A1989" s="99" t="s">
        <v>407</v>
      </c>
      <c r="B1989" s="100" t="s">
        <v>7</v>
      </c>
      <c r="C1989" s="101">
        <v>3154.19</v>
      </c>
      <c r="D1989" s="101">
        <v>175.85</v>
      </c>
      <c r="E1989" s="102">
        <v>3270</v>
      </c>
    </row>
    <row r="1990" spans="1:5" ht="63" x14ac:dyDescent="0.25">
      <c r="A1990" s="99" t="s">
        <v>1017</v>
      </c>
      <c r="B1990" s="100" t="s">
        <v>7</v>
      </c>
      <c r="C1990" s="101">
        <v>198.72</v>
      </c>
      <c r="D1990" s="101">
        <v>5</v>
      </c>
      <c r="E1990" s="102">
        <v>0</v>
      </c>
    </row>
    <row r="1991" spans="1:5" ht="63" x14ac:dyDescent="0.25">
      <c r="A1991" s="99" t="s">
        <v>56</v>
      </c>
      <c r="B1991" s="100" t="s">
        <v>23</v>
      </c>
      <c r="C1991" s="101">
        <v>2619.35</v>
      </c>
      <c r="D1991" s="101">
        <v>246.4</v>
      </c>
      <c r="E1991" s="102">
        <v>0</v>
      </c>
    </row>
    <row r="1992" spans="1:5" ht="78.75" x14ac:dyDescent="0.25">
      <c r="A1992" s="99" t="s">
        <v>749</v>
      </c>
      <c r="B1992" s="100" t="s">
        <v>114</v>
      </c>
      <c r="C1992" s="101">
        <v>10166.56</v>
      </c>
      <c r="D1992" s="101">
        <v>821.71</v>
      </c>
      <c r="E1992" s="102">
        <v>0</v>
      </c>
    </row>
    <row r="1993" spans="1:5" ht="31.5" x14ac:dyDescent="0.25">
      <c r="A1993" s="99" t="s">
        <v>470</v>
      </c>
      <c r="B1993" s="100" t="s">
        <v>34</v>
      </c>
      <c r="C1993" s="101">
        <v>81.52</v>
      </c>
      <c r="D1993" s="101">
        <v>0.38</v>
      </c>
      <c r="E1993" s="102">
        <v>0</v>
      </c>
    </row>
    <row r="1994" spans="1:5" ht="63" x14ac:dyDescent="0.25">
      <c r="A1994" s="99" t="s">
        <v>797</v>
      </c>
      <c r="B1994" s="100" t="s">
        <v>67</v>
      </c>
      <c r="C1994" s="101">
        <v>1202.3599999999999</v>
      </c>
      <c r="D1994" s="101">
        <v>21.59</v>
      </c>
      <c r="E1994" s="102">
        <v>0</v>
      </c>
    </row>
    <row r="1995" spans="1:5" ht="31.5" x14ac:dyDescent="0.25">
      <c r="A1995" s="99" t="s">
        <v>1100</v>
      </c>
      <c r="B1995" s="100" t="s">
        <v>7</v>
      </c>
      <c r="C1995" s="101">
        <v>17041.3</v>
      </c>
      <c r="D1995" s="101">
        <v>359.7</v>
      </c>
      <c r="E1995" s="102">
        <v>0</v>
      </c>
    </row>
    <row r="1996" spans="1:5" ht="31.5" x14ac:dyDescent="0.25">
      <c r="A1996" s="99" t="s">
        <v>208</v>
      </c>
      <c r="B1996" s="100" t="s">
        <v>34</v>
      </c>
      <c r="C1996" s="101">
        <v>77.7</v>
      </c>
      <c r="D1996" s="101">
        <v>2.46</v>
      </c>
      <c r="E1996" s="102">
        <v>0</v>
      </c>
    </row>
    <row r="1997" spans="1:5" ht="63" x14ac:dyDescent="0.25">
      <c r="A1997" s="99" t="s">
        <v>168</v>
      </c>
      <c r="B1997" s="100" t="s">
        <v>39</v>
      </c>
      <c r="C1997" s="101">
        <v>2499.17</v>
      </c>
      <c r="D1997" s="101">
        <v>69.06</v>
      </c>
      <c r="E1997" s="102">
        <v>0</v>
      </c>
    </row>
    <row r="1998" spans="1:5" ht="63" x14ac:dyDescent="0.25">
      <c r="A1998" s="99" t="s">
        <v>1021</v>
      </c>
      <c r="B1998" s="100" t="s">
        <v>21</v>
      </c>
      <c r="C1998" s="101">
        <v>3718.92</v>
      </c>
      <c r="D1998" s="101">
        <v>496</v>
      </c>
      <c r="E1998" s="102">
        <v>0</v>
      </c>
    </row>
    <row r="1999" spans="1:5" ht="63" x14ac:dyDescent="0.25">
      <c r="A1999" s="99" t="s">
        <v>1165</v>
      </c>
      <c r="B1999" s="100" t="s">
        <v>34</v>
      </c>
      <c r="C1999" s="101">
        <v>112.18</v>
      </c>
      <c r="D1999" s="101">
        <v>11.3</v>
      </c>
      <c r="E1999" s="102">
        <v>0</v>
      </c>
    </row>
    <row r="2000" spans="1:5" ht="63" x14ac:dyDescent="0.25">
      <c r="A2000" s="99" t="s">
        <v>1166</v>
      </c>
      <c r="B2000" s="100" t="s">
        <v>14</v>
      </c>
      <c r="C2000" s="101">
        <v>94.82</v>
      </c>
      <c r="D2000" s="101">
        <v>4.9400000000000004</v>
      </c>
      <c r="E2000" s="102">
        <v>13</v>
      </c>
    </row>
    <row r="2001" spans="1:5" ht="141.75" x14ac:dyDescent="0.25">
      <c r="A2001" s="99" t="s">
        <v>1167</v>
      </c>
      <c r="B2001" s="100" t="s">
        <v>14</v>
      </c>
      <c r="C2001" s="101">
        <v>38.06</v>
      </c>
      <c r="D2001" s="101">
        <v>3.08</v>
      </c>
      <c r="E2001" s="102">
        <v>8</v>
      </c>
    </row>
    <row r="2002" spans="1:5" ht="31.5" x14ac:dyDescent="0.25">
      <c r="A2002" s="99" t="s">
        <v>1168</v>
      </c>
      <c r="B2002" s="100" t="s">
        <v>7</v>
      </c>
      <c r="C2002" s="101">
        <v>25105.46</v>
      </c>
      <c r="D2002" s="101">
        <v>5355</v>
      </c>
      <c r="E2002" s="102">
        <v>0</v>
      </c>
    </row>
    <row r="2003" spans="1:5" ht="173.25" x14ac:dyDescent="0.25">
      <c r="A2003" s="99" t="s">
        <v>1169</v>
      </c>
      <c r="B2003" s="100" t="s">
        <v>7</v>
      </c>
      <c r="C2003" s="101">
        <v>1.49</v>
      </c>
      <c r="D2003" s="101">
        <v>0.2</v>
      </c>
      <c r="E2003" s="102">
        <v>20</v>
      </c>
    </row>
    <row r="2004" spans="1:5" ht="110.25" x14ac:dyDescent="0.25">
      <c r="A2004" s="99" t="s">
        <v>1135</v>
      </c>
      <c r="B2004" s="100" t="s">
        <v>67</v>
      </c>
      <c r="C2004" s="101">
        <v>627.70000000000005</v>
      </c>
      <c r="D2004" s="101">
        <v>9.26</v>
      </c>
      <c r="E2004" s="102">
        <v>0</v>
      </c>
    </row>
    <row r="2005" spans="1:5" ht="47.25" x14ac:dyDescent="0.25">
      <c r="A2005" s="99" t="s">
        <v>235</v>
      </c>
      <c r="B2005" s="100" t="s">
        <v>48</v>
      </c>
      <c r="C2005" s="101">
        <v>22549.95</v>
      </c>
      <c r="D2005" s="101">
        <v>361.9</v>
      </c>
      <c r="E2005" s="102">
        <v>0</v>
      </c>
    </row>
    <row r="2006" spans="1:5" ht="47.25" x14ac:dyDescent="0.25">
      <c r="A2006" s="99" t="s">
        <v>235</v>
      </c>
      <c r="B2006" s="100" t="s">
        <v>21</v>
      </c>
      <c r="C2006" s="101">
        <v>2612.63</v>
      </c>
      <c r="D2006" s="101">
        <v>10.49</v>
      </c>
      <c r="E2006" s="102">
        <v>0</v>
      </c>
    </row>
    <row r="2007" spans="1:5" ht="47.25" x14ac:dyDescent="0.25">
      <c r="A2007" s="99" t="s">
        <v>235</v>
      </c>
      <c r="B2007" s="100" t="s">
        <v>34</v>
      </c>
      <c r="C2007" s="101">
        <v>421.31</v>
      </c>
      <c r="D2007" s="101">
        <v>0.5</v>
      </c>
      <c r="E2007" s="102">
        <v>0</v>
      </c>
    </row>
    <row r="2008" spans="1:5" ht="94.5" x14ac:dyDescent="0.25">
      <c r="A2008" s="99" t="s">
        <v>1149</v>
      </c>
      <c r="B2008" s="100" t="s">
        <v>576</v>
      </c>
      <c r="C2008" s="101">
        <v>48734.41</v>
      </c>
      <c r="D2008" s="101">
        <v>4144.45</v>
      </c>
      <c r="E2008" s="102">
        <v>14583.23</v>
      </c>
    </row>
    <row r="2009" spans="1:5" ht="141.75" x14ac:dyDescent="0.25">
      <c r="A2009" s="99" t="s">
        <v>1170</v>
      </c>
      <c r="B2009" s="100" t="s">
        <v>67</v>
      </c>
      <c r="C2009" s="101">
        <v>7680.52</v>
      </c>
      <c r="D2009" s="101">
        <v>5521.86</v>
      </c>
      <c r="E2009" s="102">
        <v>0</v>
      </c>
    </row>
    <row r="2010" spans="1:5" ht="63" x14ac:dyDescent="0.25">
      <c r="A2010" s="99" t="s">
        <v>327</v>
      </c>
      <c r="B2010" s="100" t="s">
        <v>127</v>
      </c>
      <c r="C2010" s="101">
        <v>277.93</v>
      </c>
      <c r="D2010" s="101">
        <v>0.96</v>
      </c>
      <c r="E2010" s="102">
        <v>0</v>
      </c>
    </row>
    <row r="2011" spans="1:5" ht="63" x14ac:dyDescent="0.25">
      <c r="A2011" s="99" t="s">
        <v>327</v>
      </c>
      <c r="B2011" s="100" t="s">
        <v>76</v>
      </c>
      <c r="C2011" s="101">
        <v>122.54</v>
      </c>
      <c r="D2011" s="101">
        <v>7.59</v>
      </c>
      <c r="E2011" s="102">
        <v>0</v>
      </c>
    </row>
    <row r="2012" spans="1:5" ht="31.5" x14ac:dyDescent="0.25">
      <c r="A2012" s="99" t="s">
        <v>75</v>
      </c>
      <c r="B2012" s="100" t="s">
        <v>39</v>
      </c>
      <c r="C2012" s="101">
        <v>1550</v>
      </c>
      <c r="D2012" s="101">
        <v>30.18</v>
      </c>
      <c r="E2012" s="102">
        <v>0</v>
      </c>
    </row>
    <row r="2013" spans="1:5" ht="31.5" x14ac:dyDescent="0.25">
      <c r="A2013" s="99" t="s">
        <v>75</v>
      </c>
      <c r="B2013" s="100" t="s">
        <v>48</v>
      </c>
      <c r="C2013" s="101">
        <v>13536.59</v>
      </c>
      <c r="D2013" s="101">
        <v>2637.87</v>
      </c>
      <c r="E2013" s="102">
        <v>0</v>
      </c>
    </row>
    <row r="2014" spans="1:5" ht="78.75" x14ac:dyDescent="0.25">
      <c r="A2014" s="99" t="s">
        <v>590</v>
      </c>
      <c r="B2014" s="100" t="s">
        <v>127</v>
      </c>
      <c r="C2014" s="101">
        <v>1082.97</v>
      </c>
      <c r="D2014" s="101">
        <v>42.91</v>
      </c>
      <c r="E2014" s="102">
        <v>8</v>
      </c>
    </row>
    <row r="2015" spans="1:5" ht="78.75" x14ac:dyDescent="0.25">
      <c r="A2015" s="99" t="s">
        <v>493</v>
      </c>
      <c r="B2015" s="100" t="s">
        <v>98</v>
      </c>
      <c r="C2015" s="101">
        <v>7764.68</v>
      </c>
      <c r="D2015" s="101">
        <v>196.93</v>
      </c>
      <c r="E2015" s="102">
        <v>0</v>
      </c>
    </row>
    <row r="2016" spans="1:5" ht="157.5" x14ac:dyDescent="0.25">
      <c r="A2016" s="99" t="s">
        <v>591</v>
      </c>
      <c r="B2016" s="100" t="s">
        <v>57</v>
      </c>
      <c r="C2016" s="101">
        <v>1021400.32</v>
      </c>
      <c r="D2016" s="101">
        <v>111622.86</v>
      </c>
      <c r="E2016" s="102">
        <v>0</v>
      </c>
    </row>
    <row r="2017" spans="1:5" ht="63" x14ac:dyDescent="0.25">
      <c r="A2017" s="99" t="s">
        <v>226</v>
      </c>
      <c r="B2017" s="100" t="s">
        <v>30</v>
      </c>
      <c r="C2017" s="101">
        <v>168.36</v>
      </c>
      <c r="D2017" s="101">
        <v>2.06</v>
      </c>
      <c r="E2017" s="102">
        <v>0</v>
      </c>
    </row>
    <row r="2018" spans="1:5" ht="63" x14ac:dyDescent="0.25">
      <c r="A2018" s="99" t="s">
        <v>227</v>
      </c>
      <c r="B2018" s="100" t="s">
        <v>39</v>
      </c>
      <c r="C2018" s="101">
        <v>61.5</v>
      </c>
      <c r="D2018" s="101">
        <v>0.12</v>
      </c>
      <c r="E2018" s="102">
        <v>0</v>
      </c>
    </row>
    <row r="2019" spans="1:5" ht="47.25" x14ac:dyDescent="0.25">
      <c r="A2019" s="99" t="s">
        <v>1171</v>
      </c>
      <c r="B2019" s="100" t="s">
        <v>21</v>
      </c>
      <c r="C2019" s="101">
        <v>818.61</v>
      </c>
      <c r="D2019" s="101">
        <v>1.7</v>
      </c>
      <c r="E2019" s="102">
        <v>0</v>
      </c>
    </row>
    <row r="2020" spans="1:5" ht="31.5" x14ac:dyDescent="0.25">
      <c r="A2020" s="99" t="s">
        <v>252</v>
      </c>
      <c r="B2020" s="100" t="s">
        <v>57</v>
      </c>
      <c r="C2020" s="101">
        <v>16039.73</v>
      </c>
      <c r="D2020" s="101">
        <v>622.9</v>
      </c>
      <c r="E2020" s="102">
        <v>0</v>
      </c>
    </row>
    <row r="2021" spans="1:5" ht="31.5" x14ac:dyDescent="0.25">
      <c r="A2021" s="99" t="s">
        <v>252</v>
      </c>
      <c r="B2021" s="100" t="s">
        <v>21</v>
      </c>
      <c r="C2021" s="101">
        <v>33548.449999999997</v>
      </c>
      <c r="D2021" s="101">
        <v>802.19</v>
      </c>
      <c r="E2021" s="102">
        <v>0</v>
      </c>
    </row>
    <row r="2022" spans="1:5" ht="31.5" x14ac:dyDescent="0.25">
      <c r="A2022" s="99" t="s">
        <v>54</v>
      </c>
      <c r="B2022" s="100" t="s">
        <v>21</v>
      </c>
      <c r="C2022" s="101">
        <v>32492.93</v>
      </c>
      <c r="D2022" s="101">
        <v>710.47</v>
      </c>
      <c r="E2022" s="102">
        <v>0</v>
      </c>
    </row>
    <row r="2023" spans="1:5" ht="63" x14ac:dyDescent="0.25">
      <c r="A2023" s="99" t="s">
        <v>1172</v>
      </c>
      <c r="B2023" s="100" t="s">
        <v>508</v>
      </c>
      <c r="C2023" s="101">
        <v>165922.70000000001</v>
      </c>
      <c r="D2023" s="101">
        <v>29477.1</v>
      </c>
      <c r="E2023" s="102">
        <v>7841</v>
      </c>
    </row>
    <row r="2024" spans="1:5" ht="63" x14ac:dyDescent="0.25">
      <c r="A2024" s="99" t="s">
        <v>1173</v>
      </c>
      <c r="B2024" s="100" t="s">
        <v>14</v>
      </c>
      <c r="C2024" s="101">
        <v>976.53</v>
      </c>
      <c r="D2024" s="101">
        <v>22.54</v>
      </c>
      <c r="E2024" s="102">
        <v>130</v>
      </c>
    </row>
    <row r="2025" spans="1:5" ht="126" x14ac:dyDescent="0.25">
      <c r="A2025" s="99" t="s">
        <v>1174</v>
      </c>
      <c r="B2025" s="100" t="s">
        <v>383</v>
      </c>
      <c r="C2025" s="101">
        <v>22159.59</v>
      </c>
      <c r="D2025" s="101">
        <v>619.4</v>
      </c>
      <c r="E2025" s="102">
        <v>2837.25</v>
      </c>
    </row>
    <row r="2026" spans="1:5" ht="63" x14ac:dyDescent="0.25">
      <c r="A2026" s="99" t="s">
        <v>24</v>
      </c>
      <c r="B2026" s="100" t="s">
        <v>127</v>
      </c>
      <c r="C2026" s="101">
        <v>33903.25</v>
      </c>
      <c r="D2026" s="101">
        <v>2624.35</v>
      </c>
      <c r="E2026" s="102">
        <v>0</v>
      </c>
    </row>
    <row r="2027" spans="1:5" ht="47.25" x14ac:dyDescent="0.25">
      <c r="A2027" s="99" t="s">
        <v>91</v>
      </c>
      <c r="B2027" s="100" t="s">
        <v>14</v>
      </c>
      <c r="C2027" s="101">
        <v>15355.24</v>
      </c>
      <c r="D2027" s="101">
        <v>269.45999999999998</v>
      </c>
      <c r="E2027" s="102">
        <v>0</v>
      </c>
    </row>
    <row r="2028" spans="1:5" ht="78.75" x14ac:dyDescent="0.25">
      <c r="A2028" s="99" t="s">
        <v>1175</v>
      </c>
      <c r="B2028" s="100" t="s">
        <v>23</v>
      </c>
      <c r="C2028" s="101">
        <v>4866.09</v>
      </c>
      <c r="D2028" s="101">
        <v>174.88</v>
      </c>
      <c r="E2028" s="102">
        <v>873.74</v>
      </c>
    </row>
    <row r="2029" spans="1:5" ht="94.5" x14ac:dyDescent="0.25">
      <c r="A2029" s="99" t="s">
        <v>1176</v>
      </c>
      <c r="B2029" s="100" t="s">
        <v>14</v>
      </c>
      <c r="C2029" s="101">
        <v>21.76</v>
      </c>
      <c r="D2029" s="101">
        <v>1.0900000000000001</v>
      </c>
      <c r="E2029" s="102">
        <v>6</v>
      </c>
    </row>
    <row r="2030" spans="1:5" ht="78.75" x14ac:dyDescent="0.25">
      <c r="A2030" s="99" t="s">
        <v>1177</v>
      </c>
      <c r="B2030" s="100" t="s">
        <v>67</v>
      </c>
      <c r="C2030" s="101">
        <v>29330.62</v>
      </c>
      <c r="D2030" s="101">
        <v>34286</v>
      </c>
      <c r="E2030" s="102">
        <v>0</v>
      </c>
    </row>
    <row r="2031" spans="1:5" ht="47.25" x14ac:dyDescent="0.25">
      <c r="A2031" s="99" t="s">
        <v>113</v>
      </c>
      <c r="B2031" s="100" t="s">
        <v>7</v>
      </c>
      <c r="C2031" s="101">
        <v>751459.65</v>
      </c>
      <c r="D2031" s="101">
        <v>222674</v>
      </c>
      <c r="E2031" s="102">
        <v>560725.18000000005</v>
      </c>
    </row>
    <row r="2032" spans="1:5" ht="47.25" x14ac:dyDescent="0.25">
      <c r="A2032" s="99" t="s">
        <v>1005</v>
      </c>
      <c r="B2032" s="100" t="s">
        <v>7</v>
      </c>
      <c r="C2032" s="101">
        <v>1014.89</v>
      </c>
      <c r="D2032" s="101">
        <v>105.6</v>
      </c>
      <c r="E2032" s="102">
        <v>0</v>
      </c>
    </row>
    <row r="2033" spans="1:5" ht="78.75" x14ac:dyDescent="0.25">
      <c r="A2033" s="99" t="s">
        <v>622</v>
      </c>
      <c r="B2033" s="100" t="s">
        <v>76</v>
      </c>
      <c r="C2033" s="101">
        <v>12062.67</v>
      </c>
      <c r="D2033" s="101">
        <v>1281.4100000000001</v>
      </c>
      <c r="E2033" s="102">
        <v>0</v>
      </c>
    </row>
    <row r="2034" spans="1:5" ht="94.5" x14ac:dyDescent="0.25">
      <c r="A2034" s="99" t="s">
        <v>1019</v>
      </c>
      <c r="B2034" s="100" t="s">
        <v>14</v>
      </c>
      <c r="C2034" s="101">
        <v>70.77</v>
      </c>
      <c r="D2034" s="101">
        <v>5.34</v>
      </c>
      <c r="E2034" s="102">
        <v>0</v>
      </c>
    </row>
    <row r="2035" spans="1:5" ht="110.25" x14ac:dyDescent="0.25">
      <c r="A2035" s="99" t="s">
        <v>805</v>
      </c>
      <c r="B2035" s="100" t="s">
        <v>21</v>
      </c>
      <c r="C2035" s="101">
        <v>4663.6499999999996</v>
      </c>
      <c r="D2035" s="101">
        <v>750.43</v>
      </c>
      <c r="E2035" s="102">
        <v>0</v>
      </c>
    </row>
    <row r="2036" spans="1:5" ht="63" x14ac:dyDescent="0.25">
      <c r="A2036" s="99" t="s">
        <v>395</v>
      </c>
      <c r="B2036" s="100" t="s">
        <v>67</v>
      </c>
      <c r="C2036" s="101">
        <v>265.64999999999998</v>
      </c>
      <c r="D2036" s="101">
        <v>2.6</v>
      </c>
      <c r="E2036" s="102">
        <v>2</v>
      </c>
    </row>
    <row r="2037" spans="1:5" ht="126" x14ac:dyDescent="0.25">
      <c r="A2037" s="99" t="s">
        <v>1178</v>
      </c>
      <c r="B2037" s="100" t="s">
        <v>52</v>
      </c>
      <c r="C2037" s="101">
        <v>171344.9</v>
      </c>
      <c r="D2037" s="101">
        <v>1770</v>
      </c>
      <c r="E2037" s="102">
        <v>1</v>
      </c>
    </row>
    <row r="2038" spans="1:5" ht="78.75" x14ac:dyDescent="0.25">
      <c r="A2038" s="99" t="s">
        <v>1054</v>
      </c>
      <c r="B2038" s="100" t="s">
        <v>34</v>
      </c>
      <c r="C2038" s="101">
        <v>369.94</v>
      </c>
      <c r="D2038" s="101">
        <v>13.58</v>
      </c>
      <c r="E2038" s="102">
        <v>6</v>
      </c>
    </row>
    <row r="2039" spans="1:5" ht="31.5" x14ac:dyDescent="0.25">
      <c r="A2039" s="99" t="s">
        <v>208</v>
      </c>
      <c r="B2039" s="100" t="s">
        <v>67</v>
      </c>
      <c r="C2039" s="101">
        <v>34.93</v>
      </c>
      <c r="D2039" s="101">
        <v>1.4</v>
      </c>
      <c r="E2039" s="102">
        <v>0</v>
      </c>
    </row>
    <row r="2040" spans="1:5" ht="31.5" x14ac:dyDescent="0.25">
      <c r="A2040" s="99" t="s">
        <v>1179</v>
      </c>
      <c r="B2040" s="100" t="s">
        <v>21</v>
      </c>
      <c r="C2040" s="101">
        <v>1380.23</v>
      </c>
      <c r="D2040" s="101">
        <v>20</v>
      </c>
      <c r="E2040" s="102">
        <v>0</v>
      </c>
    </row>
    <row r="2041" spans="1:5" ht="47.25" x14ac:dyDescent="0.25">
      <c r="A2041" s="99" t="s">
        <v>687</v>
      </c>
      <c r="B2041" s="100" t="s">
        <v>39</v>
      </c>
      <c r="C2041" s="101">
        <v>14.16</v>
      </c>
      <c r="D2041" s="101">
        <v>0.3</v>
      </c>
      <c r="E2041" s="102">
        <v>0</v>
      </c>
    </row>
    <row r="2042" spans="1:5" ht="31.5" x14ac:dyDescent="0.25">
      <c r="A2042" s="99" t="s">
        <v>145</v>
      </c>
      <c r="B2042" s="100" t="s">
        <v>365</v>
      </c>
      <c r="C2042" s="101">
        <v>164.49</v>
      </c>
      <c r="D2042" s="101">
        <v>21.41</v>
      </c>
      <c r="E2042" s="102">
        <v>0</v>
      </c>
    </row>
    <row r="2043" spans="1:5" ht="63" x14ac:dyDescent="0.25">
      <c r="A2043" s="99" t="s">
        <v>1180</v>
      </c>
      <c r="B2043" s="100" t="s">
        <v>21</v>
      </c>
      <c r="C2043" s="101">
        <v>1670.23</v>
      </c>
      <c r="D2043" s="101">
        <v>16.899999999999999</v>
      </c>
      <c r="E2043" s="102">
        <v>0</v>
      </c>
    </row>
    <row r="2044" spans="1:5" ht="63" x14ac:dyDescent="0.25">
      <c r="A2044" s="99" t="s">
        <v>1181</v>
      </c>
      <c r="B2044" s="100" t="s">
        <v>39</v>
      </c>
      <c r="C2044" s="101">
        <v>886.36</v>
      </c>
      <c r="D2044" s="101">
        <v>5.41</v>
      </c>
      <c r="E2044" s="102">
        <v>25.76</v>
      </c>
    </row>
    <row r="2045" spans="1:5" ht="141.75" x14ac:dyDescent="0.25">
      <c r="A2045" s="99" t="s">
        <v>42</v>
      </c>
      <c r="B2045" s="100" t="s">
        <v>67</v>
      </c>
      <c r="C2045" s="101">
        <v>3899.13</v>
      </c>
      <c r="D2045" s="101">
        <v>2.2200000000000002</v>
      </c>
      <c r="E2045" s="102">
        <v>0</v>
      </c>
    </row>
    <row r="2046" spans="1:5" ht="157.5" x14ac:dyDescent="0.25">
      <c r="A2046" s="99" t="s">
        <v>192</v>
      </c>
      <c r="B2046" s="100" t="s">
        <v>39</v>
      </c>
      <c r="C2046" s="101">
        <v>4066.92</v>
      </c>
      <c r="D2046" s="101">
        <v>2607</v>
      </c>
      <c r="E2046" s="102">
        <v>0</v>
      </c>
    </row>
    <row r="2047" spans="1:5" ht="47.25" x14ac:dyDescent="0.25">
      <c r="A2047" s="99" t="s">
        <v>1182</v>
      </c>
      <c r="B2047" s="100" t="s">
        <v>7</v>
      </c>
      <c r="C2047" s="101">
        <v>198288</v>
      </c>
      <c r="D2047" s="101">
        <v>41580</v>
      </c>
      <c r="E2047" s="102">
        <v>0</v>
      </c>
    </row>
    <row r="2048" spans="1:5" ht="78.75" x14ac:dyDescent="0.25">
      <c r="A2048" s="99" t="s">
        <v>1183</v>
      </c>
      <c r="B2048" s="100" t="s">
        <v>57</v>
      </c>
      <c r="C2048" s="101">
        <v>1439760.03</v>
      </c>
      <c r="D2048" s="101">
        <v>5683540</v>
      </c>
      <c r="E2048" s="102">
        <v>0</v>
      </c>
    </row>
    <row r="2049" spans="1:5" ht="47.25" x14ac:dyDescent="0.25">
      <c r="A2049" s="99" t="s">
        <v>861</v>
      </c>
      <c r="B2049" s="100" t="s">
        <v>27</v>
      </c>
      <c r="C2049" s="101">
        <v>2104.3200000000002</v>
      </c>
      <c r="D2049" s="101">
        <v>17.2</v>
      </c>
      <c r="E2049" s="102">
        <v>0</v>
      </c>
    </row>
    <row r="2050" spans="1:5" ht="126" x14ac:dyDescent="0.25">
      <c r="A2050" s="99" t="s">
        <v>1184</v>
      </c>
      <c r="B2050" s="100" t="s">
        <v>7</v>
      </c>
      <c r="C2050" s="101">
        <v>7620.3</v>
      </c>
      <c r="D2050" s="101">
        <v>233.15</v>
      </c>
      <c r="E2050" s="102">
        <v>18000</v>
      </c>
    </row>
    <row r="2051" spans="1:5" ht="63" x14ac:dyDescent="0.25">
      <c r="A2051" s="99" t="s">
        <v>810</v>
      </c>
      <c r="B2051" s="100" t="s">
        <v>79</v>
      </c>
      <c r="C2051" s="101">
        <v>171550.52</v>
      </c>
      <c r="D2051" s="101">
        <v>2553</v>
      </c>
      <c r="E2051" s="102">
        <v>1</v>
      </c>
    </row>
    <row r="2052" spans="1:5" ht="78.75" x14ac:dyDescent="0.25">
      <c r="A2052" s="99" t="s">
        <v>590</v>
      </c>
      <c r="B2052" s="100" t="s">
        <v>14</v>
      </c>
      <c r="C2052" s="101">
        <v>273.14</v>
      </c>
      <c r="D2052" s="101">
        <v>4.5</v>
      </c>
      <c r="E2052" s="102">
        <v>1</v>
      </c>
    </row>
    <row r="2053" spans="1:5" ht="78.75" x14ac:dyDescent="0.25">
      <c r="A2053" s="99" t="s">
        <v>1054</v>
      </c>
      <c r="B2053" s="100" t="s">
        <v>14</v>
      </c>
      <c r="C2053" s="101">
        <v>911.25</v>
      </c>
      <c r="D2053" s="101">
        <v>50.59</v>
      </c>
      <c r="E2053" s="102">
        <v>106</v>
      </c>
    </row>
    <row r="2054" spans="1:5" ht="126" x14ac:dyDescent="0.25">
      <c r="A2054" s="99" t="s">
        <v>1043</v>
      </c>
      <c r="B2054" s="100" t="s">
        <v>33</v>
      </c>
      <c r="C2054" s="101">
        <v>4317.08</v>
      </c>
      <c r="D2054" s="101">
        <v>960.1</v>
      </c>
      <c r="E2054" s="102">
        <v>0</v>
      </c>
    </row>
    <row r="2055" spans="1:5" ht="63" x14ac:dyDescent="0.25">
      <c r="A2055" s="99" t="s">
        <v>209</v>
      </c>
      <c r="B2055" s="100" t="s">
        <v>21</v>
      </c>
      <c r="C2055" s="101">
        <v>114.29</v>
      </c>
      <c r="D2055" s="101">
        <v>1.0900000000000001</v>
      </c>
      <c r="E2055" s="102">
        <v>0</v>
      </c>
    </row>
    <row r="2056" spans="1:5" ht="63" x14ac:dyDescent="0.25">
      <c r="A2056" s="99" t="s">
        <v>209</v>
      </c>
      <c r="B2056" s="100" t="s">
        <v>7</v>
      </c>
      <c r="C2056" s="101">
        <v>1499.48</v>
      </c>
      <c r="D2056" s="101">
        <v>236</v>
      </c>
      <c r="E2056" s="102">
        <v>0</v>
      </c>
    </row>
    <row r="2057" spans="1:5" ht="78.75" x14ac:dyDescent="0.25">
      <c r="A2057" s="99" t="s">
        <v>539</v>
      </c>
      <c r="B2057" s="100" t="s">
        <v>114</v>
      </c>
      <c r="C2057" s="101">
        <v>29.34</v>
      </c>
      <c r="D2057" s="101">
        <v>0.69</v>
      </c>
      <c r="E2057" s="102">
        <v>0</v>
      </c>
    </row>
    <row r="2058" spans="1:5" ht="31.5" x14ac:dyDescent="0.25">
      <c r="A2058" s="99" t="s">
        <v>1185</v>
      </c>
      <c r="B2058" s="100" t="s">
        <v>39</v>
      </c>
      <c r="C2058" s="101">
        <v>198.25</v>
      </c>
      <c r="D2058" s="101">
        <v>0.06</v>
      </c>
      <c r="E2058" s="102">
        <v>0</v>
      </c>
    </row>
    <row r="2059" spans="1:5" ht="31.5" x14ac:dyDescent="0.25">
      <c r="A2059" s="99" t="s">
        <v>1186</v>
      </c>
      <c r="B2059" s="100" t="s">
        <v>669</v>
      </c>
      <c r="C2059" s="101">
        <v>28244.1</v>
      </c>
      <c r="D2059" s="101">
        <v>1801.36</v>
      </c>
      <c r="E2059" s="102">
        <v>0</v>
      </c>
    </row>
    <row r="2060" spans="1:5" ht="47.25" x14ac:dyDescent="0.25">
      <c r="A2060" s="99" t="s">
        <v>726</v>
      </c>
      <c r="B2060" s="100" t="s">
        <v>21</v>
      </c>
      <c r="C2060" s="101">
        <v>25.59</v>
      </c>
      <c r="D2060" s="101">
        <v>0.08</v>
      </c>
      <c r="E2060" s="102">
        <v>0</v>
      </c>
    </row>
    <row r="2061" spans="1:5" ht="47.25" x14ac:dyDescent="0.25">
      <c r="A2061" s="99" t="s">
        <v>687</v>
      </c>
      <c r="B2061" s="100" t="s">
        <v>127</v>
      </c>
      <c r="C2061" s="101">
        <v>199.78</v>
      </c>
      <c r="D2061" s="101">
        <v>34.909999999999997</v>
      </c>
      <c r="E2061" s="102">
        <v>0</v>
      </c>
    </row>
    <row r="2062" spans="1:5" ht="63" x14ac:dyDescent="0.25">
      <c r="A2062" s="99" t="s">
        <v>558</v>
      </c>
      <c r="B2062" s="100" t="s">
        <v>33</v>
      </c>
      <c r="C2062" s="101">
        <v>21.2</v>
      </c>
      <c r="D2062" s="101">
        <v>0.4</v>
      </c>
      <c r="E2062" s="102">
        <v>0</v>
      </c>
    </row>
    <row r="2063" spans="1:5" ht="47.25" x14ac:dyDescent="0.25">
      <c r="A2063" s="99" t="s">
        <v>166</v>
      </c>
      <c r="B2063" s="100" t="s">
        <v>27</v>
      </c>
      <c r="C2063" s="101">
        <v>281.12</v>
      </c>
      <c r="D2063" s="101">
        <v>5.7</v>
      </c>
      <c r="E2063" s="102">
        <v>0</v>
      </c>
    </row>
    <row r="2064" spans="1:5" ht="47.25" x14ac:dyDescent="0.25">
      <c r="A2064" s="99" t="s">
        <v>126</v>
      </c>
      <c r="B2064" s="100" t="s">
        <v>105</v>
      </c>
      <c r="C2064" s="101">
        <v>518.73</v>
      </c>
      <c r="D2064" s="101">
        <v>14.24</v>
      </c>
      <c r="E2064" s="102">
        <v>0</v>
      </c>
    </row>
    <row r="2065" spans="1:5" ht="47.25" x14ac:dyDescent="0.25">
      <c r="A2065" s="99" t="s">
        <v>126</v>
      </c>
      <c r="B2065" s="100" t="s">
        <v>98</v>
      </c>
      <c r="C2065" s="101">
        <v>71.27</v>
      </c>
      <c r="D2065" s="101">
        <v>13.22</v>
      </c>
      <c r="E2065" s="102">
        <v>0</v>
      </c>
    </row>
    <row r="2066" spans="1:5" ht="47.25" x14ac:dyDescent="0.25">
      <c r="A2066" s="99" t="s">
        <v>1187</v>
      </c>
      <c r="B2066" s="100" t="s">
        <v>7</v>
      </c>
      <c r="C2066" s="101">
        <v>909.07</v>
      </c>
      <c r="D2066" s="101">
        <v>5.16</v>
      </c>
      <c r="E2066" s="102">
        <v>0</v>
      </c>
    </row>
    <row r="2067" spans="1:5" ht="47.25" x14ac:dyDescent="0.25">
      <c r="A2067" s="99" t="s">
        <v>232</v>
      </c>
      <c r="B2067" s="100" t="s">
        <v>21</v>
      </c>
      <c r="C2067" s="101">
        <v>3389.32</v>
      </c>
      <c r="D2067" s="101">
        <v>33.92</v>
      </c>
      <c r="E2067" s="102">
        <v>0</v>
      </c>
    </row>
    <row r="2068" spans="1:5" ht="78.75" x14ac:dyDescent="0.25">
      <c r="A2068" s="99" t="s">
        <v>279</v>
      </c>
      <c r="B2068" s="100" t="s">
        <v>17</v>
      </c>
      <c r="C2068" s="101">
        <v>8232.39</v>
      </c>
      <c r="D2068" s="101">
        <v>363.75</v>
      </c>
      <c r="E2068" s="102">
        <v>0</v>
      </c>
    </row>
    <row r="2069" spans="1:5" ht="63" x14ac:dyDescent="0.25">
      <c r="A2069" s="99" t="s">
        <v>77</v>
      </c>
      <c r="B2069" s="100" t="s">
        <v>48</v>
      </c>
      <c r="C2069" s="101">
        <v>5.72</v>
      </c>
      <c r="D2069" s="101">
        <v>0.68</v>
      </c>
      <c r="E2069" s="102">
        <v>0</v>
      </c>
    </row>
    <row r="2070" spans="1:5" ht="63" x14ac:dyDescent="0.25">
      <c r="A2070" s="99" t="s">
        <v>1188</v>
      </c>
      <c r="B2070" s="100" t="s">
        <v>21</v>
      </c>
      <c r="C2070" s="101">
        <v>18895.48</v>
      </c>
      <c r="D2070" s="101">
        <v>1500</v>
      </c>
      <c r="E2070" s="102">
        <v>0</v>
      </c>
    </row>
    <row r="2071" spans="1:5" ht="110.25" x14ac:dyDescent="0.25">
      <c r="A2071" s="99" t="s">
        <v>241</v>
      </c>
      <c r="B2071" s="100" t="s">
        <v>39</v>
      </c>
      <c r="C2071" s="101">
        <v>229.72</v>
      </c>
      <c r="D2071" s="101">
        <v>11.72</v>
      </c>
      <c r="E2071" s="102">
        <v>0</v>
      </c>
    </row>
    <row r="2072" spans="1:5" ht="110.25" x14ac:dyDescent="0.25">
      <c r="A2072" s="99" t="s">
        <v>241</v>
      </c>
      <c r="B2072" s="100" t="s">
        <v>57</v>
      </c>
      <c r="C2072" s="101">
        <v>149.01</v>
      </c>
      <c r="D2072" s="101">
        <v>4.78</v>
      </c>
      <c r="E2072" s="102">
        <v>0</v>
      </c>
    </row>
    <row r="2073" spans="1:5" ht="110.25" x14ac:dyDescent="0.25">
      <c r="A2073" s="99" t="s">
        <v>241</v>
      </c>
      <c r="B2073" s="100" t="s">
        <v>67</v>
      </c>
      <c r="C2073" s="101">
        <v>17051.48</v>
      </c>
      <c r="D2073" s="101">
        <v>901.76</v>
      </c>
      <c r="E2073" s="102">
        <v>0</v>
      </c>
    </row>
    <row r="2074" spans="1:5" ht="78.75" x14ac:dyDescent="0.25">
      <c r="A2074" s="99" t="s">
        <v>197</v>
      </c>
      <c r="B2074" s="100" t="s">
        <v>365</v>
      </c>
      <c r="C2074" s="101">
        <v>88.42</v>
      </c>
      <c r="D2074" s="101">
        <v>18.13</v>
      </c>
      <c r="E2074" s="102">
        <v>0</v>
      </c>
    </row>
    <row r="2075" spans="1:5" ht="110.25" x14ac:dyDescent="0.25">
      <c r="A2075" s="99" t="s">
        <v>244</v>
      </c>
      <c r="B2075" s="100" t="s">
        <v>98</v>
      </c>
      <c r="C2075" s="101">
        <v>1358.13</v>
      </c>
      <c r="D2075" s="101">
        <v>27.5</v>
      </c>
      <c r="E2075" s="102">
        <v>0</v>
      </c>
    </row>
    <row r="2076" spans="1:5" ht="47.25" x14ac:dyDescent="0.25">
      <c r="A2076" s="99" t="s">
        <v>1189</v>
      </c>
      <c r="B2076" s="100" t="s">
        <v>67</v>
      </c>
      <c r="C2076" s="101">
        <v>229.81</v>
      </c>
      <c r="D2076" s="101">
        <v>21</v>
      </c>
      <c r="E2076" s="102">
        <v>0</v>
      </c>
    </row>
    <row r="2077" spans="1:5" ht="15.75" x14ac:dyDescent="0.25">
      <c r="A2077" s="99" t="s">
        <v>919</v>
      </c>
      <c r="B2077" s="100" t="s">
        <v>39</v>
      </c>
      <c r="C2077" s="101">
        <v>1652.15</v>
      </c>
      <c r="D2077" s="101">
        <v>12.68</v>
      </c>
      <c r="E2077" s="102">
        <v>0</v>
      </c>
    </row>
    <row r="2078" spans="1:5" ht="78.75" x14ac:dyDescent="0.25">
      <c r="A2078" s="99" t="s">
        <v>590</v>
      </c>
      <c r="B2078" s="100" t="s">
        <v>33</v>
      </c>
      <c r="C2078" s="101">
        <v>161.82</v>
      </c>
      <c r="D2078" s="101">
        <v>0.96</v>
      </c>
      <c r="E2078" s="102">
        <v>1</v>
      </c>
    </row>
    <row r="2079" spans="1:5" ht="78.75" x14ac:dyDescent="0.25">
      <c r="A2079" s="99" t="s">
        <v>1190</v>
      </c>
      <c r="B2079" s="100" t="s">
        <v>5</v>
      </c>
      <c r="C2079" s="101">
        <v>8612.32</v>
      </c>
      <c r="D2079" s="101">
        <v>7600</v>
      </c>
      <c r="E2079" s="102">
        <v>2</v>
      </c>
    </row>
    <row r="2080" spans="1:5" ht="31.5" x14ac:dyDescent="0.25">
      <c r="A2080" s="99" t="s">
        <v>295</v>
      </c>
      <c r="B2080" s="100" t="s">
        <v>27</v>
      </c>
      <c r="C2080" s="101">
        <v>248.94</v>
      </c>
      <c r="D2080" s="101">
        <v>2.69</v>
      </c>
      <c r="E2080" s="102">
        <v>4</v>
      </c>
    </row>
    <row r="2081" spans="1:5" ht="63" x14ac:dyDescent="0.25">
      <c r="A2081" s="99" t="s">
        <v>1191</v>
      </c>
      <c r="B2081" s="100" t="s">
        <v>21</v>
      </c>
      <c r="C2081" s="101">
        <v>2635.38</v>
      </c>
      <c r="D2081" s="101">
        <v>12.93</v>
      </c>
      <c r="E2081" s="102">
        <v>0</v>
      </c>
    </row>
    <row r="2082" spans="1:5" ht="47.25" x14ac:dyDescent="0.25">
      <c r="A2082" s="99" t="s">
        <v>1192</v>
      </c>
      <c r="B2082" s="100" t="s">
        <v>7</v>
      </c>
      <c r="C2082" s="101">
        <v>1900.14</v>
      </c>
      <c r="D2082" s="101">
        <v>46.3</v>
      </c>
      <c r="E2082" s="102">
        <v>0</v>
      </c>
    </row>
    <row r="2083" spans="1:5" ht="63" x14ac:dyDescent="0.25">
      <c r="A2083" s="99" t="s">
        <v>558</v>
      </c>
      <c r="B2083" s="100" t="s">
        <v>105</v>
      </c>
      <c r="C2083" s="101">
        <v>301.52</v>
      </c>
      <c r="D2083" s="101">
        <v>63.04</v>
      </c>
      <c r="E2083" s="102">
        <v>0</v>
      </c>
    </row>
    <row r="2084" spans="1:5" ht="63" x14ac:dyDescent="0.25">
      <c r="A2084" s="99" t="s">
        <v>1193</v>
      </c>
      <c r="B2084" s="100" t="s">
        <v>67</v>
      </c>
      <c r="C2084" s="101">
        <v>2291.91</v>
      </c>
      <c r="D2084" s="101">
        <v>687.85</v>
      </c>
      <c r="E2084" s="102">
        <v>0</v>
      </c>
    </row>
    <row r="2085" spans="1:5" ht="31.5" x14ac:dyDescent="0.25">
      <c r="A2085" s="99" t="s">
        <v>144</v>
      </c>
      <c r="B2085" s="100" t="s">
        <v>127</v>
      </c>
      <c r="C2085" s="101">
        <v>1140.96</v>
      </c>
      <c r="D2085" s="101">
        <v>3.48</v>
      </c>
      <c r="E2085" s="102">
        <v>0</v>
      </c>
    </row>
    <row r="2086" spans="1:5" ht="31.5" x14ac:dyDescent="0.25">
      <c r="A2086" s="99" t="s">
        <v>145</v>
      </c>
      <c r="B2086" s="100" t="s">
        <v>64</v>
      </c>
      <c r="C2086" s="101">
        <v>2.37</v>
      </c>
      <c r="D2086" s="101">
        <v>0.8</v>
      </c>
      <c r="E2086" s="102">
        <v>0</v>
      </c>
    </row>
    <row r="2087" spans="1:5" ht="63" x14ac:dyDescent="0.25">
      <c r="A2087" s="99" t="s">
        <v>167</v>
      </c>
      <c r="B2087" s="100" t="s">
        <v>21</v>
      </c>
      <c r="C2087" s="101">
        <v>18.61</v>
      </c>
      <c r="D2087" s="101">
        <v>0.56999999999999995</v>
      </c>
      <c r="E2087" s="102">
        <v>0</v>
      </c>
    </row>
    <row r="2088" spans="1:5" ht="126" x14ac:dyDescent="0.25">
      <c r="A2088" s="99" t="s">
        <v>1194</v>
      </c>
      <c r="B2088" s="100" t="s">
        <v>7</v>
      </c>
      <c r="C2088" s="101">
        <v>80079.39</v>
      </c>
      <c r="D2088" s="101">
        <v>21314</v>
      </c>
      <c r="E2088" s="102">
        <v>0</v>
      </c>
    </row>
    <row r="2089" spans="1:5" ht="78.75" x14ac:dyDescent="0.25">
      <c r="A2089" s="99" t="s">
        <v>1195</v>
      </c>
      <c r="B2089" s="100" t="s">
        <v>14</v>
      </c>
      <c r="C2089" s="101">
        <v>1194.1199999999999</v>
      </c>
      <c r="D2089" s="101">
        <v>45.91</v>
      </c>
      <c r="E2089" s="102">
        <v>42</v>
      </c>
    </row>
    <row r="2090" spans="1:5" ht="47.25" x14ac:dyDescent="0.25">
      <c r="A2090" s="99" t="s">
        <v>214</v>
      </c>
      <c r="B2090" s="100" t="s">
        <v>7</v>
      </c>
      <c r="C2090" s="101">
        <v>533211.64</v>
      </c>
      <c r="D2090" s="101">
        <v>401875.4</v>
      </c>
      <c r="E2090" s="102">
        <v>0</v>
      </c>
    </row>
    <row r="2091" spans="1:5" ht="47.25" x14ac:dyDescent="0.25">
      <c r="A2091" s="99" t="s">
        <v>18</v>
      </c>
      <c r="B2091" s="100" t="s">
        <v>34</v>
      </c>
      <c r="C2091" s="101">
        <v>106272.52</v>
      </c>
      <c r="D2091" s="101">
        <v>64530</v>
      </c>
      <c r="E2091" s="102">
        <v>0</v>
      </c>
    </row>
    <row r="2092" spans="1:5" ht="110.25" x14ac:dyDescent="0.25">
      <c r="A2092" s="99" t="s">
        <v>244</v>
      </c>
      <c r="B2092" s="100" t="s">
        <v>34</v>
      </c>
      <c r="C2092" s="101">
        <v>656.84</v>
      </c>
      <c r="D2092" s="101">
        <v>20.55</v>
      </c>
      <c r="E2092" s="102">
        <v>0</v>
      </c>
    </row>
    <row r="2093" spans="1:5" ht="110.25" x14ac:dyDescent="0.25">
      <c r="A2093" s="99" t="s">
        <v>244</v>
      </c>
      <c r="B2093" s="100" t="s">
        <v>7</v>
      </c>
      <c r="C2093" s="101">
        <v>10432.25</v>
      </c>
      <c r="D2093" s="101">
        <v>542.66999999999996</v>
      </c>
      <c r="E2093" s="102">
        <v>0</v>
      </c>
    </row>
    <row r="2094" spans="1:5" ht="173.25" x14ac:dyDescent="0.25">
      <c r="A2094" s="99" t="s">
        <v>1196</v>
      </c>
      <c r="B2094" s="100" t="s">
        <v>21</v>
      </c>
      <c r="C2094" s="101">
        <v>1999.17</v>
      </c>
      <c r="D2094" s="101">
        <v>500</v>
      </c>
      <c r="E2094" s="102">
        <v>0</v>
      </c>
    </row>
    <row r="2095" spans="1:5" ht="31.5" x14ac:dyDescent="0.25">
      <c r="A2095" s="99" t="s">
        <v>220</v>
      </c>
      <c r="B2095" s="100" t="s">
        <v>21</v>
      </c>
      <c r="C2095" s="101">
        <v>3746.74</v>
      </c>
      <c r="D2095" s="101">
        <v>1000</v>
      </c>
      <c r="E2095" s="102">
        <v>0</v>
      </c>
    </row>
    <row r="2096" spans="1:5" ht="141.75" x14ac:dyDescent="0.25">
      <c r="A2096" s="99" t="s">
        <v>356</v>
      </c>
      <c r="B2096" s="100" t="s">
        <v>21</v>
      </c>
      <c r="C2096" s="101">
        <v>13916.87</v>
      </c>
      <c r="D2096" s="101">
        <v>26.82</v>
      </c>
      <c r="E2096" s="102">
        <v>0</v>
      </c>
    </row>
    <row r="2097" spans="1:5" ht="78.75" x14ac:dyDescent="0.25">
      <c r="A2097" s="99" t="s">
        <v>1197</v>
      </c>
      <c r="B2097" s="100" t="s">
        <v>7</v>
      </c>
      <c r="C2097" s="101">
        <v>88641.08</v>
      </c>
      <c r="D2097" s="101">
        <v>22770</v>
      </c>
      <c r="E2097" s="102">
        <v>6</v>
      </c>
    </row>
    <row r="2098" spans="1:5" ht="110.25" x14ac:dyDescent="0.25">
      <c r="A2098" s="99" t="s">
        <v>32</v>
      </c>
      <c r="B2098" s="100" t="s">
        <v>27</v>
      </c>
      <c r="C2098" s="101">
        <v>1973</v>
      </c>
      <c r="D2098" s="101">
        <v>37</v>
      </c>
      <c r="E2098" s="102">
        <v>0</v>
      </c>
    </row>
    <row r="2099" spans="1:5" ht="78.75" x14ac:dyDescent="0.25">
      <c r="A2099" s="99" t="s">
        <v>53</v>
      </c>
      <c r="B2099" s="100" t="s">
        <v>27</v>
      </c>
      <c r="C2099" s="101">
        <v>114680.21</v>
      </c>
      <c r="D2099" s="101">
        <v>5000</v>
      </c>
      <c r="E2099" s="102">
        <v>10</v>
      </c>
    </row>
    <row r="2100" spans="1:5" ht="47.25" x14ac:dyDescent="0.25">
      <c r="A2100" s="99" t="s">
        <v>293</v>
      </c>
      <c r="B2100" s="100" t="s">
        <v>21</v>
      </c>
      <c r="C2100" s="101">
        <v>992.55</v>
      </c>
      <c r="D2100" s="101">
        <v>3.7</v>
      </c>
      <c r="E2100" s="102">
        <v>0</v>
      </c>
    </row>
    <row r="2101" spans="1:5" ht="141.75" x14ac:dyDescent="0.25">
      <c r="A2101" s="99" t="s">
        <v>784</v>
      </c>
      <c r="B2101" s="100" t="s">
        <v>14</v>
      </c>
      <c r="C2101" s="101">
        <v>341.58</v>
      </c>
      <c r="D2101" s="101">
        <v>6.4</v>
      </c>
      <c r="E2101" s="102">
        <v>0</v>
      </c>
    </row>
    <row r="2102" spans="1:5" ht="78.75" x14ac:dyDescent="0.25">
      <c r="A2102" s="99" t="s">
        <v>125</v>
      </c>
      <c r="B2102" s="100" t="s">
        <v>33</v>
      </c>
      <c r="C2102" s="101">
        <v>1232.69</v>
      </c>
      <c r="D2102" s="101">
        <v>20.9</v>
      </c>
      <c r="E2102" s="102">
        <v>0</v>
      </c>
    </row>
    <row r="2103" spans="1:5" ht="63" x14ac:dyDescent="0.25">
      <c r="A2103" s="99" t="s">
        <v>168</v>
      </c>
      <c r="B2103" s="100" t="s">
        <v>173</v>
      </c>
      <c r="C2103" s="101">
        <v>127.98</v>
      </c>
      <c r="D2103" s="101">
        <v>1.37</v>
      </c>
      <c r="E2103" s="102">
        <v>0</v>
      </c>
    </row>
    <row r="2104" spans="1:5" ht="47.25" x14ac:dyDescent="0.25">
      <c r="A2104" s="99" t="s">
        <v>1198</v>
      </c>
      <c r="B2104" s="100" t="s">
        <v>7</v>
      </c>
      <c r="C2104" s="101">
        <v>15692.78</v>
      </c>
      <c r="D2104" s="101">
        <v>185</v>
      </c>
      <c r="E2104" s="102">
        <v>0</v>
      </c>
    </row>
    <row r="2105" spans="1:5" ht="63" x14ac:dyDescent="0.25">
      <c r="A2105" s="99" t="s">
        <v>1199</v>
      </c>
      <c r="B2105" s="100" t="s">
        <v>14</v>
      </c>
      <c r="C2105" s="101">
        <v>371.89</v>
      </c>
      <c r="D2105" s="101">
        <v>11.48</v>
      </c>
      <c r="E2105" s="102">
        <v>36</v>
      </c>
    </row>
    <row r="2106" spans="1:5" ht="78.75" x14ac:dyDescent="0.25">
      <c r="A2106" s="99" t="s">
        <v>10</v>
      </c>
      <c r="B2106" s="100" t="s">
        <v>23</v>
      </c>
      <c r="C2106" s="101">
        <v>2497.27</v>
      </c>
      <c r="D2106" s="101">
        <v>130.04</v>
      </c>
      <c r="E2106" s="102">
        <v>0</v>
      </c>
    </row>
    <row r="2107" spans="1:5" ht="31.5" x14ac:dyDescent="0.25">
      <c r="A2107" s="99" t="s">
        <v>1031</v>
      </c>
      <c r="B2107" s="100" t="s">
        <v>127</v>
      </c>
      <c r="C2107" s="101">
        <v>1108.53</v>
      </c>
      <c r="D2107" s="101">
        <v>50.29</v>
      </c>
      <c r="E2107" s="102">
        <v>0</v>
      </c>
    </row>
    <row r="2108" spans="1:5" ht="63" x14ac:dyDescent="0.25">
      <c r="A2108" s="99" t="s">
        <v>77</v>
      </c>
      <c r="B2108" s="100" t="s">
        <v>21</v>
      </c>
      <c r="C2108" s="101">
        <v>13807.25</v>
      </c>
      <c r="D2108" s="101">
        <v>236.16</v>
      </c>
      <c r="E2108" s="102">
        <v>0</v>
      </c>
    </row>
    <row r="2109" spans="1:5" ht="47.25" x14ac:dyDescent="0.25">
      <c r="A2109" s="99" t="s">
        <v>91</v>
      </c>
      <c r="B2109" s="100" t="s">
        <v>98</v>
      </c>
      <c r="C2109" s="101">
        <v>107.56</v>
      </c>
      <c r="D2109" s="101">
        <v>8.74</v>
      </c>
      <c r="E2109" s="102">
        <v>0</v>
      </c>
    </row>
    <row r="2110" spans="1:5" ht="157.5" x14ac:dyDescent="0.25">
      <c r="A2110" s="99" t="s">
        <v>1200</v>
      </c>
      <c r="B2110" s="100" t="s">
        <v>994</v>
      </c>
      <c r="C2110" s="101">
        <v>10879.88</v>
      </c>
      <c r="D2110" s="101">
        <v>983.8</v>
      </c>
      <c r="E2110" s="102">
        <v>0</v>
      </c>
    </row>
    <row r="2111" spans="1:5" ht="31.5" x14ac:dyDescent="0.25">
      <c r="A2111" s="99" t="s">
        <v>984</v>
      </c>
      <c r="B2111" s="100" t="s">
        <v>127</v>
      </c>
      <c r="C2111" s="101">
        <v>92913.05</v>
      </c>
      <c r="D2111" s="101">
        <v>250000</v>
      </c>
      <c r="E2111" s="102">
        <v>0</v>
      </c>
    </row>
    <row r="2112" spans="1:5" ht="63" x14ac:dyDescent="0.25">
      <c r="A2112" s="99" t="s">
        <v>369</v>
      </c>
      <c r="B2112" s="100" t="s">
        <v>39</v>
      </c>
      <c r="C2112" s="101">
        <v>3355.04</v>
      </c>
      <c r="D2112" s="101">
        <v>7.49</v>
      </c>
      <c r="E2112" s="102">
        <v>11</v>
      </c>
    </row>
    <row r="2113" spans="1:5" ht="63" x14ac:dyDescent="0.25">
      <c r="A2113" s="99" t="s">
        <v>369</v>
      </c>
      <c r="B2113" s="100" t="s">
        <v>67</v>
      </c>
      <c r="C2113" s="101">
        <v>1756.59</v>
      </c>
      <c r="D2113" s="101">
        <v>39.799999999999997</v>
      </c>
      <c r="E2113" s="102">
        <v>19</v>
      </c>
    </row>
    <row r="2114" spans="1:5" ht="78.75" x14ac:dyDescent="0.25">
      <c r="A2114" s="99" t="s">
        <v>468</v>
      </c>
      <c r="B2114" s="100" t="s">
        <v>21</v>
      </c>
      <c r="C2114" s="101">
        <v>64681.37</v>
      </c>
      <c r="D2114" s="101">
        <v>1992.79</v>
      </c>
      <c r="E2114" s="102">
        <v>43</v>
      </c>
    </row>
    <row r="2115" spans="1:5" ht="78.75" x14ac:dyDescent="0.25">
      <c r="A2115" s="99" t="s">
        <v>1054</v>
      </c>
      <c r="B2115" s="100" t="s">
        <v>67</v>
      </c>
      <c r="C2115" s="101">
        <v>15887.35</v>
      </c>
      <c r="D2115" s="101">
        <v>565.25</v>
      </c>
      <c r="E2115" s="102">
        <v>211</v>
      </c>
    </row>
    <row r="2116" spans="1:5" ht="31.5" x14ac:dyDescent="0.25">
      <c r="A2116" s="99" t="s">
        <v>73</v>
      </c>
      <c r="B2116" s="100" t="s">
        <v>21</v>
      </c>
      <c r="C2116" s="101">
        <v>1010695.08</v>
      </c>
      <c r="D2116" s="101">
        <v>51255.4</v>
      </c>
      <c r="E2116" s="102">
        <v>47</v>
      </c>
    </row>
    <row r="2117" spans="1:5" ht="78.75" x14ac:dyDescent="0.25">
      <c r="A2117" s="99" t="s">
        <v>741</v>
      </c>
      <c r="B2117" s="100" t="s">
        <v>365</v>
      </c>
      <c r="C2117" s="101">
        <v>390.57</v>
      </c>
      <c r="D2117" s="101">
        <v>8</v>
      </c>
      <c r="E2117" s="102">
        <v>36</v>
      </c>
    </row>
    <row r="2118" spans="1:5" ht="63" x14ac:dyDescent="0.25">
      <c r="A2118" s="99" t="s">
        <v>1201</v>
      </c>
      <c r="B2118" s="100" t="s">
        <v>39</v>
      </c>
      <c r="C2118" s="101">
        <v>3115.87</v>
      </c>
      <c r="D2118" s="101">
        <v>85.6</v>
      </c>
      <c r="E2118" s="102">
        <v>8</v>
      </c>
    </row>
    <row r="2119" spans="1:5" ht="47.25" x14ac:dyDescent="0.25">
      <c r="A2119" s="99" t="s">
        <v>1202</v>
      </c>
      <c r="B2119" s="100" t="s">
        <v>17</v>
      </c>
      <c r="C2119" s="101">
        <v>186397.74</v>
      </c>
      <c r="D2119" s="101">
        <v>55043</v>
      </c>
      <c r="E2119" s="102">
        <v>0</v>
      </c>
    </row>
    <row r="2120" spans="1:5" ht="47.25" x14ac:dyDescent="0.25">
      <c r="A2120" s="99" t="s">
        <v>126</v>
      </c>
      <c r="B2120" s="100" t="s">
        <v>21</v>
      </c>
      <c r="C2120" s="101">
        <v>5531.81</v>
      </c>
      <c r="D2120" s="101">
        <v>539.09</v>
      </c>
      <c r="E2120" s="102">
        <v>0</v>
      </c>
    </row>
    <row r="2121" spans="1:5" ht="47.25" x14ac:dyDescent="0.25">
      <c r="A2121" s="99" t="s">
        <v>1203</v>
      </c>
      <c r="B2121" s="100" t="s">
        <v>7</v>
      </c>
      <c r="C2121" s="101">
        <v>3610</v>
      </c>
      <c r="D2121" s="101">
        <v>3224</v>
      </c>
      <c r="E2121" s="102">
        <v>0</v>
      </c>
    </row>
    <row r="2122" spans="1:5" ht="47.25" x14ac:dyDescent="0.25">
      <c r="A2122" s="99" t="s">
        <v>1198</v>
      </c>
      <c r="B2122" s="100" t="s">
        <v>33</v>
      </c>
      <c r="C2122" s="101">
        <v>19422.259999999998</v>
      </c>
      <c r="D2122" s="101">
        <v>35.42</v>
      </c>
      <c r="E2122" s="102">
        <v>0</v>
      </c>
    </row>
    <row r="2123" spans="1:5" ht="78.75" x14ac:dyDescent="0.25">
      <c r="A2123" s="99" t="s">
        <v>279</v>
      </c>
      <c r="B2123" s="100" t="s">
        <v>21</v>
      </c>
      <c r="C2123" s="101">
        <v>2821.01</v>
      </c>
      <c r="D2123" s="101">
        <v>73.45</v>
      </c>
      <c r="E2123" s="102">
        <v>0</v>
      </c>
    </row>
    <row r="2124" spans="1:5" ht="78.75" x14ac:dyDescent="0.25">
      <c r="A2124" s="99" t="s">
        <v>279</v>
      </c>
      <c r="B2124" s="100" t="s">
        <v>669</v>
      </c>
      <c r="C2124" s="101">
        <v>6826.51</v>
      </c>
      <c r="D2124" s="101">
        <v>62.94</v>
      </c>
      <c r="E2124" s="102">
        <v>0</v>
      </c>
    </row>
    <row r="2125" spans="1:5" ht="78.75" x14ac:dyDescent="0.25">
      <c r="A2125" s="99" t="s">
        <v>8</v>
      </c>
      <c r="B2125" s="100" t="s">
        <v>48</v>
      </c>
      <c r="C2125" s="101">
        <v>3.66</v>
      </c>
      <c r="D2125" s="101">
        <v>1.8</v>
      </c>
      <c r="E2125" s="102">
        <v>0</v>
      </c>
    </row>
    <row r="2126" spans="1:5" ht="78.75" x14ac:dyDescent="0.25">
      <c r="A2126" s="99" t="s">
        <v>10</v>
      </c>
      <c r="B2126" s="100" t="s">
        <v>48</v>
      </c>
      <c r="C2126" s="101">
        <v>889.56</v>
      </c>
      <c r="D2126" s="101">
        <v>96.43</v>
      </c>
      <c r="E2126" s="102">
        <v>0</v>
      </c>
    </row>
    <row r="2127" spans="1:5" ht="141.75" x14ac:dyDescent="0.25">
      <c r="A2127" s="99" t="s">
        <v>1204</v>
      </c>
      <c r="B2127" s="100" t="s">
        <v>994</v>
      </c>
      <c r="C2127" s="101">
        <v>38488.050000000003</v>
      </c>
      <c r="D2127" s="101">
        <v>4029.35</v>
      </c>
      <c r="E2127" s="102">
        <v>0</v>
      </c>
    </row>
    <row r="2128" spans="1:5" ht="78.75" x14ac:dyDescent="0.25">
      <c r="A2128" s="99" t="s">
        <v>1205</v>
      </c>
      <c r="B2128" s="100" t="s">
        <v>23</v>
      </c>
      <c r="C2128" s="101">
        <v>3435.86</v>
      </c>
      <c r="D2128" s="101">
        <v>400</v>
      </c>
      <c r="E2128" s="102">
        <v>0</v>
      </c>
    </row>
    <row r="2129" spans="1:5" ht="31.5" x14ac:dyDescent="0.25">
      <c r="A2129" s="99" t="s">
        <v>1206</v>
      </c>
      <c r="B2129" s="100" t="s">
        <v>27</v>
      </c>
      <c r="C2129" s="101">
        <v>39218.85</v>
      </c>
      <c r="D2129" s="101">
        <v>20250</v>
      </c>
      <c r="E2129" s="102">
        <v>0</v>
      </c>
    </row>
    <row r="2130" spans="1:5" ht="31.5" x14ac:dyDescent="0.25">
      <c r="A2130" s="99" t="s">
        <v>1207</v>
      </c>
      <c r="B2130" s="100" t="s">
        <v>17</v>
      </c>
      <c r="C2130" s="101">
        <v>18784.509999999998</v>
      </c>
      <c r="D2130" s="101">
        <v>3000</v>
      </c>
      <c r="E2130" s="102">
        <v>0</v>
      </c>
    </row>
    <row r="2131" spans="1:5" ht="15.75" x14ac:dyDescent="0.25">
      <c r="A2131" s="99" t="s">
        <v>1208</v>
      </c>
      <c r="B2131" s="100" t="s">
        <v>67</v>
      </c>
      <c r="C2131" s="101">
        <v>131140.41</v>
      </c>
      <c r="D2131" s="101">
        <v>440260</v>
      </c>
      <c r="E2131" s="102">
        <v>0</v>
      </c>
    </row>
    <row r="2132" spans="1:5" ht="31.5" x14ac:dyDescent="0.25">
      <c r="A2132" s="99" t="s">
        <v>931</v>
      </c>
      <c r="B2132" s="100" t="s">
        <v>17</v>
      </c>
      <c r="C2132" s="101">
        <v>55797.25</v>
      </c>
      <c r="D2132" s="101">
        <v>36800</v>
      </c>
      <c r="E2132" s="102">
        <v>0</v>
      </c>
    </row>
    <row r="2133" spans="1:5" ht="47.25" x14ac:dyDescent="0.25">
      <c r="A2133" s="99" t="s">
        <v>1209</v>
      </c>
      <c r="B2133" s="100" t="s">
        <v>62</v>
      </c>
      <c r="C2133" s="101">
        <v>16496.46</v>
      </c>
      <c r="D2133" s="101">
        <v>3767</v>
      </c>
      <c r="E2133" s="102">
        <v>0</v>
      </c>
    </row>
    <row r="2134" spans="1:5" ht="94.5" x14ac:dyDescent="0.25">
      <c r="A2134" s="99" t="s">
        <v>119</v>
      </c>
      <c r="B2134" s="100" t="s">
        <v>52</v>
      </c>
      <c r="C2134" s="101">
        <v>6.74</v>
      </c>
      <c r="D2134" s="101">
        <v>0</v>
      </c>
      <c r="E2134" s="102">
        <v>0</v>
      </c>
    </row>
    <row r="2135" spans="1:5" ht="126" x14ac:dyDescent="0.25">
      <c r="A2135" s="99" t="s">
        <v>1210</v>
      </c>
      <c r="B2135" s="100" t="s">
        <v>39</v>
      </c>
      <c r="C2135" s="101">
        <v>4212.0600000000004</v>
      </c>
      <c r="D2135" s="101">
        <v>36.28</v>
      </c>
      <c r="E2135" s="102">
        <v>47</v>
      </c>
    </row>
    <row r="2136" spans="1:5" ht="126" x14ac:dyDescent="0.25">
      <c r="A2136" s="99" t="s">
        <v>1210</v>
      </c>
      <c r="B2136" s="100" t="s">
        <v>7</v>
      </c>
      <c r="C2136" s="101">
        <v>88803.65</v>
      </c>
      <c r="D2136" s="101">
        <v>683.92</v>
      </c>
      <c r="E2136" s="102">
        <v>1276</v>
      </c>
    </row>
    <row r="2137" spans="1:5" ht="126" x14ac:dyDescent="0.25">
      <c r="A2137" s="99" t="s">
        <v>1210</v>
      </c>
      <c r="B2137" s="100" t="s">
        <v>14</v>
      </c>
      <c r="C2137" s="101">
        <v>715.5</v>
      </c>
      <c r="D2137" s="101">
        <v>20.8</v>
      </c>
      <c r="E2137" s="102">
        <v>35</v>
      </c>
    </row>
    <row r="2138" spans="1:5" ht="78.75" x14ac:dyDescent="0.25">
      <c r="A2138" s="99" t="s">
        <v>357</v>
      </c>
      <c r="B2138" s="100" t="s">
        <v>57</v>
      </c>
      <c r="C2138" s="101">
        <v>15935.07</v>
      </c>
      <c r="D2138" s="101">
        <v>925</v>
      </c>
      <c r="E2138" s="102">
        <v>13</v>
      </c>
    </row>
    <row r="2139" spans="1:5" ht="78.75" x14ac:dyDescent="0.25">
      <c r="A2139" s="99" t="s">
        <v>357</v>
      </c>
      <c r="B2139" s="100" t="s">
        <v>14</v>
      </c>
      <c r="C2139" s="101">
        <v>463.39</v>
      </c>
      <c r="D2139" s="101">
        <v>26.46</v>
      </c>
      <c r="E2139" s="102">
        <v>78</v>
      </c>
    </row>
    <row r="2140" spans="1:5" ht="63" x14ac:dyDescent="0.25">
      <c r="A2140" s="99" t="s">
        <v>101</v>
      </c>
      <c r="B2140" s="100" t="s">
        <v>7</v>
      </c>
      <c r="C2140" s="101">
        <v>51695.8</v>
      </c>
      <c r="D2140" s="101">
        <v>8790.35</v>
      </c>
      <c r="E2140" s="102">
        <v>656900</v>
      </c>
    </row>
    <row r="2141" spans="1:5" ht="78.75" x14ac:dyDescent="0.25">
      <c r="A2141" s="99" t="s">
        <v>602</v>
      </c>
      <c r="B2141" s="100" t="s">
        <v>576</v>
      </c>
      <c r="C2141" s="101">
        <v>2028.49</v>
      </c>
      <c r="D2141" s="101">
        <v>212</v>
      </c>
      <c r="E2141" s="102">
        <v>0</v>
      </c>
    </row>
    <row r="2142" spans="1:5" ht="94.5" x14ac:dyDescent="0.25">
      <c r="A2142" s="99" t="s">
        <v>36</v>
      </c>
      <c r="B2142" s="100" t="s">
        <v>39</v>
      </c>
      <c r="C2142" s="101">
        <v>133.99</v>
      </c>
      <c r="D2142" s="101">
        <v>9.99</v>
      </c>
      <c r="E2142" s="102">
        <v>19</v>
      </c>
    </row>
    <row r="2143" spans="1:5" ht="94.5" x14ac:dyDescent="0.25">
      <c r="A2143" s="99" t="s">
        <v>1040</v>
      </c>
      <c r="B2143" s="100" t="s">
        <v>7</v>
      </c>
      <c r="C2143" s="101">
        <v>187851</v>
      </c>
      <c r="D2143" s="101">
        <v>16414.400000000001</v>
      </c>
      <c r="E2143" s="102">
        <v>0</v>
      </c>
    </row>
    <row r="2144" spans="1:5" ht="63" x14ac:dyDescent="0.25">
      <c r="A2144" s="99" t="s">
        <v>1126</v>
      </c>
      <c r="B2144" s="100" t="s">
        <v>23</v>
      </c>
      <c r="C2144" s="101">
        <v>1575.06</v>
      </c>
      <c r="D2144" s="101">
        <v>107.57</v>
      </c>
      <c r="E2144" s="102">
        <v>1764.86</v>
      </c>
    </row>
    <row r="2145" spans="1:5" ht="15.75" x14ac:dyDescent="0.25">
      <c r="A2145" s="99" t="s">
        <v>871</v>
      </c>
      <c r="B2145" s="100" t="s">
        <v>21</v>
      </c>
      <c r="C2145" s="101">
        <v>2535.84</v>
      </c>
      <c r="D2145" s="101">
        <v>28.12</v>
      </c>
      <c r="E2145" s="102">
        <v>0</v>
      </c>
    </row>
    <row r="2146" spans="1:5" ht="110.25" x14ac:dyDescent="0.25">
      <c r="A2146" s="99" t="s">
        <v>247</v>
      </c>
      <c r="B2146" s="100" t="s">
        <v>365</v>
      </c>
      <c r="C2146" s="101">
        <v>153.25</v>
      </c>
      <c r="D2146" s="101">
        <v>76.8</v>
      </c>
      <c r="E2146" s="102">
        <v>20</v>
      </c>
    </row>
    <row r="2147" spans="1:5" ht="110.25" x14ac:dyDescent="0.25">
      <c r="A2147" s="99" t="s">
        <v>247</v>
      </c>
      <c r="B2147" s="100" t="s">
        <v>916</v>
      </c>
      <c r="C2147" s="101">
        <v>10643.7</v>
      </c>
      <c r="D2147" s="101">
        <v>1995.41</v>
      </c>
      <c r="E2147" s="102">
        <v>275</v>
      </c>
    </row>
    <row r="2148" spans="1:5" ht="47.25" x14ac:dyDescent="0.25">
      <c r="A2148" s="99" t="s">
        <v>91</v>
      </c>
      <c r="B2148" s="100" t="s">
        <v>114</v>
      </c>
      <c r="C2148" s="101">
        <v>1162.32</v>
      </c>
      <c r="D2148" s="101">
        <v>19.68</v>
      </c>
      <c r="E2148" s="102">
        <v>0</v>
      </c>
    </row>
    <row r="2149" spans="1:5" ht="47.25" x14ac:dyDescent="0.25">
      <c r="A2149" s="99" t="s">
        <v>178</v>
      </c>
      <c r="B2149" s="100" t="s">
        <v>916</v>
      </c>
      <c r="C2149" s="101">
        <v>2258934.08</v>
      </c>
      <c r="D2149" s="101">
        <v>1008000</v>
      </c>
      <c r="E2149" s="102">
        <v>0</v>
      </c>
    </row>
    <row r="2150" spans="1:5" ht="47.25" x14ac:dyDescent="0.25">
      <c r="A2150" s="99" t="s">
        <v>426</v>
      </c>
      <c r="B2150" s="100" t="s">
        <v>7</v>
      </c>
      <c r="C2150" s="101">
        <v>13612.31</v>
      </c>
      <c r="D2150" s="101">
        <v>2967.51</v>
      </c>
      <c r="E2150" s="102">
        <v>0</v>
      </c>
    </row>
    <row r="2151" spans="1:5" ht="47.25" x14ac:dyDescent="0.25">
      <c r="A2151" s="99" t="s">
        <v>1211</v>
      </c>
      <c r="B2151" s="100" t="s">
        <v>7</v>
      </c>
      <c r="C2151" s="101">
        <v>30406.39</v>
      </c>
      <c r="D2151" s="101">
        <v>3793</v>
      </c>
      <c r="E2151" s="102">
        <v>4</v>
      </c>
    </row>
    <row r="2152" spans="1:5" ht="15.75" x14ac:dyDescent="0.25">
      <c r="A2152" s="99" t="s">
        <v>370</v>
      </c>
      <c r="B2152" s="100" t="s">
        <v>39</v>
      </c>
      <c r="C2152" s="101">
        <v>6435.82</v>
      </c>
      <c r="D2152" s="101">
        <v>59.78</v>
      </c>
      <c r="E2152" s="102">
        <v>8</v>
      </c>
    </row>
    <row r="2153" spans="1:5" ht="47.25" x14ac:dyDescent="0.25">
      <c r="A2153" s="99" t="s">
        <v>346</v>
      </c>
      <c r="B2153" s="100" t="s">
        <v>57</v>
      </c>
      <c r="C2153" s="101">
        <v>2165.5300000000002</v>
      </c>
      <c r="D2153" s="101">
        <v>103.08</v>
      </c>
      <c r="E2153" s="102">
        <v>102</v>
      </c>
    </row>
    <row r="2154" spans="1:5" ht="63" x14ac:dyDescent="0.25">
      <c r="A2154" s="99" t="s">
        <v>710</v>
      </c>
      <c r="B2154" s="100" t="s">
        <v>1051</v>
      </c>
      <c r="C2154" s="101">
        <v>2501.52</v>
      </c>
      <c r="D2154" s="101">
        <v>128.63</v>
      </c>
      <c r="E2154" s="102">
        <v>0</v>
      </c>
    </row>
    <row r="2155" spans="1:5" ht="63" x14ac:dyDescent="0.25">
      <c r="A2155" s="99" t="s">
        <v>1212</v>
      </c>
      <c r="B2155" s="100" t="s">
        <v>7</v>
      </c>
      <c r="C2155" s="101">
        <v>178404.16</v>
      </c>
      <c r="D2155" s="101">
        <v>14465</v>
      </c>
      <c r="E2155" s="102">
        <v>24</v>
      </c>
    </row>
    <row r="2156" spans="1:5" ht="141.75" x14ac:dyDescent="0.25">
      <c r="A2156" s="99" t="s">
        <v>784</v>
      </c>
      <c r="B2156" s="100" t="s">
        <v>21</v>
      </c>
      <c r="C2156" s="101">
        <v>103939.17</v>
      </c>
      <c r="D2156" s="101">
        <v>1254.33</v>
      </c>
      <c r="E2156" s="102">
        <v>0</v>
      </c>
    </row>
    <row r="2157" spans="1:5" ht="189" x14ac:dyDescent="0.25">
      <c r="A2157" s="99" t="s">
        <v>1213</v>
      </c>
      <c r="B2157" s="100" t="s">
        <v>21</v>
      </c>
      <c r="C2157" s="101">
        <v>44.49</v>
      </c>
      <c r="D2157" s="101">
        <v>0.3</v>
      </c>
      <c r="E2157" s="102">
        <v>0</v>
      </c>
    </row>
    <row r="2158" spans="1:5" ht="110.25" x14ac:dyDescent="0.25">
      <c r="A2158" s="99" t="s">
        <v>1214</v>
      </c>
      <c r="B2158" s="100" t="s">
        <v>365</v>
      </c>
      <c r="C2158" s="101">
        <v>2297.14</v>
      </c>
      <c r="D2158" s="101">
        <v>174.6</v>
      </c>
      <c r="E2158" s="102">
        <v>0</v>
      </c>
    </row>
    <row r="2159" spans="1:5" ht="94.5" x14ac:dyDescent="0.25">
      <c r="A2159" s="99" t="s">
        <v>124</v>
      </c>
      <c r="B2159" s="100" t="s">
        <v>27</v>
      </c>
      <c r="C2159" s="101">
        <v>114.57</v>
      </c>
      <c r="D2159" s="101">
        <v>0.49</v>
      </c>
      <c r="E2159" s="102">
        <v>0</v>
      </c>
    </row>
    <row r="2160" spans="1:5" ht="63" x14ac:dyDescent="0.25">
      <c r="A2160" s="99" t="s">
        <v>163</v>
      </c>
      <c r="B2160" s="100" t="s">
        <v>57</v>
      </c>
      <c r="C2160" s="101">
        <v>8.89</v>
      </c>
      <c r="D2160" s="101">
        <v>0.9</v>
      </c>
      <c r="E2160" s="102">
        <v>0</v>
      </c>
    </row>
    <row r="2161" spans="1:5" ht="63" x14ac:dyDescent="0.25">
      <c r="A2161" s="99" t="s">
        <v>65</v>
      </c>
      <c r="B2161" s="100" t="s">
        <v>67</v>
      </c>
      <c r="C2161" s="101">
        <v>28284.240000000002</v>
      </c>
      <c r="D2161" s="101">
        <v>20480</v>
      </c>
      <c r="E2161" s="102">
        <v>0</v>
      </c>
    </row>
    <row r="2162" spans="1:5" ht="47.25" x14ac:dyDescent="0.25">
      <c r="A2162" s="99" t="s">
        <v>1215</v>
      </c>
      <c r="B2162" s="100" t="s">
        <v>67</v>
      </c>
      <c r="C2162" s="101">
        <v>162.63</v>
      </c>
      <c r="D2162" s="101">
        <v>4.3600000000000003</v>
      </c>
      <c r="E2162" s="102">
        <v>0</v>
      </c>
    </row>
    <row r="2163" spans="1:5" ht="94.5" x14ac:dyDescent="0.25">
      <c r="A2163" s="99" t="s">
        <v>1216</v>
      </c>
      <c r="B2163" s="100" t="s">
        <v>7</v>
      </c>
      <c r="C2163" s="101">
        <v>10496.77</v>
      </c>
      <c r="D2163" s="101">
        <v>346.6</v>
      </c>
      <c r="E2163" s="102">
        <v>1255</v>
      </c>
    </row>
    <row r="2164" spans="1:5" ht="78.75" x14ac:dyDescent="0.25">
      <c r="A2164" s="99" t="s">
        <v>958</v>
      </c>
      <c r="B2164" s="100" t="s">
        <v>7</v>
      </c>
      <c r="C2164" s="101">
        <v>60673.09</v>
      </c>
      <c r="D2164" s="101">
        <v>14925.4</v>
      </c>
      <c r="E2164" s="102">
        <v>0</v>
      </c>
    </row>
    <row r="2165" spans="1:5" ht="78.75" x14ac:dyDescent="0.25">
      <c r="A2165" s="99" t="s">
        <v>1217</v>
      </c>
      <c r="B2165" s="100" t="s">
        <v>7</v>
      </c>
      <c r="C2165" s="101">
        <v>17034.169999999998</v>
      </c>
      <c r="D2165" s="101">
        <v>4134.1000000000004</v>
      </c>
      <c r="E2165" s="102">
        <v>0</v>
      </c>
    </row>
    <row r="2166" spans="1:5" ht="141.75" x14ac:dyDescent="0.25">
      <c r="A2166" s="99" t="s">
        <v>1218</v>
      </c>
      <c r="B2166" s="100" t="s">
        <v>14</v>
      </c>
      <c r="C2166" s="101">
        <v>77.39</v>
      </c>
      <c r="D2166" s="101">
        <v>3.55</v>
      </c>
      <c r="E2166" s="102">
        <v>28</v>
      </c>
    </row>
    <row r="2167" spans="1:5" ht="31.5" x14ac:dyDescent="0.25">
      <c r="A2167" s="99" t="s">
        <v>946</v>
      </c>
      <c r="B2167" s="100" t="s">
        <v>114</v>
      </c>
      <c r="C2167" s="101">
        <v>33.229999999999997</v>
      </c>
      <c r="D2167" s="101">
        <v>5.25</v>
      </c>
      <c r="E2167" s="102">
        <v>0</v>
      </c>
    </row>
    <row r="2168" spans="1:5" ht="141.75" x14ac:dyDescent="0.25">
      <c r="A2168" s="99" t="s">
        <v>869</v>
      </c>
      <c r="B2168" s="100" t="s">
        <v>7</v>
      </c>
      <c r="C2168" s="101">
        <v>9544.4599999999991</v>
      </c>
      <c r="D2168" s="101">
        <v>1340.46</v>
      </c>
      <c r="E2168" s="102">
        <v>0</v>
      </c>
    </row>
    <row r="2169" spans="1:5" ht="141.75" x14ac:dyDescent="0.25">
      <c r="A2169" s="99" t="s">
        <v>906</v>
      </c>
      <c r="B2169" s="100" t="s">
        <v>21</v>
      </c>
      <c r="C2169" s="101">
        <v>143.58000000000001</v>
      </c>
      <c r="D2169" s="101">
        <v>1.4</v>
      </c>
      <c r="E2169" s="102">
        <v>0</v>
      </c>
    </row>
    <row r="2170" spans="1:5" ht="78.75" x14ac:dyDescent="0.25">
      <c r="A2170" s="99" t="s">
        <v>1075</v>
      </c>
      <c r="B2170" s="100" t="s">
        <v>57</v>
      </c>
      <c r="C2170" s="101">
        <v>890927.71</v>
      </c>
      <c r="D2170" s="101">
        <v>8641.44</v>
      </c>
      <c r="E2170" s="102">
        <v>2160</v>
      </c>
    </row>
    <row r="2171" spans="1:5" ht="31.5" x14ac:dyDescent="0.25">
      <c r="A2171" s="99" t="s">
        <v>1219</v>
      </c>
      <c r="B2171" s="100" t="s">
        <v>7</v>
      </c>
      <c r="C2171" s="101">
        <v>83075.039999999994</v>
      </c>
      <c r="D2171" s="101">
        <v>4149.4399999999996</v>
      </c>
      <c r="E2171" s="102">
        <v>6620</v>
      </c>
    </row>
    <row r="2172" spans="1:5" ht="47.25" x14ac:dyDescent="0.25">
      <c r="A2172" s="99" t="s">
        <v>610</v>
      </c>
      <c r="B2172" s="100" t="s">
        <v>39</v>
      </c>
      <c r="C2172" s="101">
        <v>32.549999999999997</v>
      </c>
      <c r="D2172" s="101">
        <v>0.15</v>
      </c>
      <c r="E2172" s="102">
        <v>0</v>
      </c>
    </row>
    <row r="2173" spans="1:5" ht="31.5" x14ac:dyDescent="0.25">
      <c r="A2173" s="99" t="s">
        <v>230</v>
      </c>
      <c r="B2173" s="100" t="s">
        <v>33</v>
      </c>
      <c r="C2173" s="101">
        <v>349.31</v>
      </c>
      <c r="D2173" s="101">
        <v>16.100000000000001</v>
      </c>
      <c r="E2173" s="102">
        <v>0</v>
      </c>
    </row>
    <row r="2174" spans="1:5" ht="126" x14ac:dyDescent="0.25">
      <c r="A2174" s="99" t="s">
        <v>1014</v>
      </c>
      <c r="B2174" s="100" t="s">
        <v>634</v>
      </c>
      <c r="C2174" s="101">
        <v>635.64</v>
      </c>
      <c r="D2174" s="101">
        <v>200</v>
      </c>
      <c r="E2174" s="102">
        <v>0</v>
      </c>
    </row>
    <row r="2175" spans="1:5" ht="94.5" x14ac:dyDescent="0.25">
      <c r="A2175" s="99" t="s">
        <v>90</v>
      </c>
      <c r="B2175" s="100" t="s">
        <v>7</v>
      </c>
      <c r="C2175" s="101">
        <v>6966.49</v>
      </c>
      <c r="D2175" s="101">
        <v>889.5</v>
      </c>
      <c r="E2175" s="102">
        <v>7480</v>
      </c>
    </row>
    <row r="2176" spans="1:5" ht="157.5" x14ac:dyDescent="0.25">
      <c r="A2176" s="99" t="s">
        <v>1220</v>
      </c>
      <c r="B2176" s="100" t="s">
        <v>9</v>
      </c>
      <c r="C2176" s="101">
        <v>88615.039999999994</v>
      </c>
      <c r="D2176" s="101">
        <v>26725</v>
      </c>
      <c r="E2176" s="102">
        <v>0</v>
      </c>
    </row>
    <row r="2177" spans="1:5" ht="110.25" x14ac:dyDescent="0.25">
      <c r="A2177" s="99" t="s">
        <v>1011</v>
      </c>
      <c r="B2177" s="100" t="s">
        <v>669</v>
      </c>
      <c r="C2177" s="101">
        <v>211836.51</v>
      </c>
      <c r="D2177" s="101">
        <v>10947</v>
      </c>
      <c r="E2177" s="102">
        <v>0</v>
      </c>
    </row>
    <row r="2178" spans="1:5" ht="126" x14ac:dyDescent="0.25">
      <c r="A2178" s="99" t="s">
        <v>881</v>
      </c>
      <c r="B2178" s="100" t="s">
        <v>7</v>
      </c>
      <c r="C2178" s="101">
        <v>16245.24</v>
      </c>
      <c r="D2178" s="101">
        <v>2209.3200000000002</v>
      </c>
      <c r="E2178" s="102">
        <v>0</v>
      </c>
    </row>
    <row r="2179" spans="1:5" ht="78.75" x14ac:dyDescent="0.25">
      <c r="A2179" s="99" t="s">
        <v>1155</v>
      </c>
      <c r="B2179" s="100" t="s">
        <v>21</v>
      </c>
      <c r="C2179" s="101">
        <v>58284.2</v>
      </c>
      <c r="D2179" s="101">
        <v>6620.94</v>
      </c>
      <c r="E2179" s="102">
        <v>0</v>
      </c>
    </row>
    <row r="2180" spans="1:5" ht="94.5" x14ac:dyDescent="0.25">
      <c r="A2180" s="99" t="s">
        <v>1221</v>
      </c>
      <c r="B2180" s="100" t="s">
        <v>105</v>
      </c>
      <c r="C2180" s="101">
        <v>1078.8</v>
      </c>
      <c r="D2180" s="101">
        <v>15.56</v>
      </c>
      <c r="E2180" s="102">
        <v>40</v>
      </c>
    </row>
    <row r="2181" spans="1:5" ht="63" x14ac:dyDescent="0.25">
      <c r="A2181" s="99" t="s">
        <v>336</v>
      </c>
      <c r="B2181" s="100" t="s">
        <v>127</v>
      </c>
      <c r="C2181" s="101">
        <v>2486.36</v>
      </c>
      <c r="D2181" s="101">
        <v>37.57</v>
      </c>
      <c r="E2181" s="102">
        <v>0</v>
      </c>
    </row>
    <row r="2182" spans="1:5" ht="126" x14ac:dyDescent="0.25">
      <c r="A2182" s="99" t="s">
        <v>1222</v>
      </c>
      <c r="B2182" s="100" t="s">
        <v>21</v>
      </c>
      <c r="C2182" s="101">
        <v>24336.34</v>
      </c>
      <c r="D2182" s="101">
        <v>75.06</v>
      </c>
      <c r="E2182" s="102">
        <v>0</v>
      </c>
    </row>
    <row r="2183" spans="1:5" ht="78.75" x14ac:dyDescent="0.25">
      <c r="A2183" s="99" t="s">
        <v>1223</v>
      </c>
      <c r="B2183" s="100" t="s">
        <v>39</v>
      </c>
      <c r="C2183" s="101">
        <v>3016.07</v>
      </c>
      <c r="D2183" s="101">
        <v>5.3</v>
      </c>
      <c r="E2183" s="102">
        <v>0</v>
      </c>
    </row>
    <row r="2184" spans="1:5" ht="47.25" x14ac:dyDescent="0.25">
      <c r="A2184" s="99" t="s">
        <v>305</v>
      </c>
      <c r="B2184" s="100" t="s">
        <v>109</v>
      </c>
      <c r="C2184" s="101">
        <v>2844.6</v>
      </c>
      <c r="D2184" s="101">
        <v>23.38</v>
      </c>
      <c r="E2184" s="102">
        <v>0</v>
      </c>
    </row>
    <row r="2185" spans="1:5" ht="78.75" x14ac:dyDescent="0.25">
      <c r="A2185" s="99" t="s">
        <v>602</v>
      </c>
      <c r="B2185" s="100" t="s">
        <v>47</v>
      </c>
      <c r="C2185" s="101">
        <v>6815.62</v>
      </c>
      <c r="D2185" s="101">
        <v>183.09</v>
      </c>
      <c r="E2185" s="102">
        <v>0</v>
      </c>
    </row>
    <row r="2186" spans="1:5" ht="110.25" x14ac:dyDescent="0.25">
      <c r="A2186" s="99" t="s">
        <v>671</v>
      </c>
      <c r="B2186" s="100" t="s">
        <v>47</v>
      </c>
      <c r="C2186" s="101">
        <v>260.43</v>
      </c>
      <c r="D2186" s="101">
        <v>14.7</v>
      </c>
      <c r="E2186" s="102">
        <v>0</v>
      </c>
    </row>
    <row r="2187" spans="1:5" ht="110.25" x14ac:dyDescent="0.25">
      <c r="A2187" s="99" t="s">
        <v>671</v>
      </c>
      <c r="B2187" s="100" t="s">
        <v>14</v>
      </c>
      <c r="C2187" s="101">
        <v>3663.92</v>
      </c>
      <c r="D2187" s="101">
        <v>150.56</v>
      </c>
      <c r="E2187" s="102">
        <v>0</v>
      </c>
    </row>
    <row r="2188" spans="1:5" ht="47.25" x14ac:dyDescent="0.25">
      <c r="A2188" s="99" t="s">
        <v>1224</v>
      </c>
      <c r="B2188" s="100" t="s">
        <v>7</v>
      </c>
      <c r="C2188" s="101">
        <v>36.409999999999997</v>
      </c>
      <c r="D2188" s="101">
        <v>1.6</v>
      </c>
      <c r="E2188" s="102">
        <v>0</v>
      </c>
    </row>
    <row r="2189" spans="1:5" ht="47.25" x14ac:dyDescent="0.25">
      <c r="A2189" s="99" t="s">
        <v>1224</v>
      </c>
      <c r="B2189" s="100" t="s">
        <v>14</v>
      </c>
      <c r="C2189" s="101">
        <v>1279.5</v>
      </c>
      <c r="D2189" s="101">
        <v>115.2</v>
      </c>
      <c r="E2189" s="102">
        <v>0</v>
      </c>
    </row>
    <row r="2190" spans="1:5" ht="63" x14ac:dyDescent="0.25">
      <c r="A2190" s="99" t="s">
        <v>257</v>
      </c>
      <c r="B2190" s="100" t="s">
        <v>39</v>
      </c>
      <c r="C2190" s="101">
        <v>190.69</v>
      </c>
      <c r="D2190" s="101">
        <v>7.6</v>
      </c>
      <c r="E2190" s="102">
        <v>12</v>
      </c>
    </row>
    <row r="2191" spans="1:5" ht="110.25" x14ac:dyDescent="0.25">
      <c r="A2191" s="99" t="s">
        <v>1225</v>
      </c>
      <c r="B2191" s="100" t="s">
        <v>103</v>
      </c>
      <c r="C2191" s="101">
        <v>1988.11</v>
      </c>
      <c r="D2191" s="101">
        <v>5.5</v>
      </c>
      <c r="E2191" s="102">
        <v>0</v>
      </c>
    </row>
    <row r="2192" spans="1:5" ht="94.5" x14ac:dyDescent="0.25">
      <c r="A2192" s="99" t="s">
        <v>1226</v>
      </c>
      <c r="B2192" s="100" t="s">
        <v>14</v>
      </c>
      <c r="C2192" s="101">
        <v>148.1</v>
      </c>
      <c r="D2192" s="101">
        <v>13.99</v>
      </c>
      <c r="E2192" s="102">
        <v>0</v>
      </c>
    </row>
    <row r="2193" spans="1:5" ht="31.5" x14ac:dyDescent="0.25">
      <c r="A2193" s="99" t="s">
        <v>933</v>
      </c>
      <c r="B2193" s="100" t="s">
        <v>472</v>
      </c>
      <c r="C2193" s="101">
        <v>3353.77</v>
      </c>
      <c r="D2193" s="101">
        <v>14.26</v>
      </c>
      <c r="E2193" s="102">
        <v>9</v>
      </c>
    </row>
    <row r="2194" spans="1:5" ht="110.25" x14ac:dyDescent="0.25">
      <c r="A2194" s="99" t="s">
        <v>1135</v>
      </c>
      <c r="B2194" s="100" t="s">
        <v>27</v>
      </c>
      <c r="C2194" s="101">
        <v>6816.74</v>
      </c>
      <c r="D2194" s="101">
        <v>716.04</v>
      </c>
      <c r="E2194" s="102">
        <v>0</v>
      </c>
    </row>
    <row r="2195" spans="1:5" ht="78.75" x14ac:dyDescent="0.25">
      <c r="A2195" s="99" t="s">
        <v>298</v>
      </c>
      <c r="B2195" s="100" t="s">
        <v>67</v>
      </c>
      <c r="C2195" s="101">
        <v>670.35</v>
      </c>
      <c r="D2195" s="101">
        <v>7.62</v>
      </c>
      <c r="E2195" s="102">
        <v>0</v>
      </c>
    </row>
    <row r="2196" spans="1:5" ht="47.25" x14ac:dyDescent="0.25">
      <c r="A2196" s="99" t="s">
        <v>1227</v>
      </c>
      <c r="B2196" s="100" t="s">
        <v>57</v>
      </c>
      <c r="C2196" s="101">
        <v>1542.4</v>
      </c>
      <c r="D2196" s="101">
        <v>195</v>
      </c>
      <c r="E2196" s="102">
        <v>0</v>
      </c>
    </row>
    <row r="2197" spans="1:5" ht="78.75" x14ac:dyDescent="0.25">
      <c r="A2197" s="99" t="s">
        <v>197</v>
      </c>
      <c r="B2197" s="100" t="s">
        <v>911</v>
      </c>
      <c r="C2197" s="101">
        <v>36.08</v>
      </c>
      <c r="D2197" s="101">
        <v>0.01</v>
      </c>
      <c r="E2197" s="102">
        <v>0</v>
      </c>
    </row>
    <row r="2198" spans="1:5" ht="126" x14ac:dyDescent="0.25">
      <c r="A2198" s="99" t="s">
        <v>1228</v>
      </c>
      <c r="B2198" s="100" t="s">
        <v>21</v>
      </c>
      <c r="C2198" s="101">
        <v>1929.33</v>
      </c>
      <c r="D2198" s="101">
        <v>343.74</v>
      </c>
      <c r="E2198" s="102">
        <v>0</v>
      </c>
    </row>
    <row r="2199" spans="1:5" ht="63" x14ac:dyDescent="0.25">
      <c r="A2199" s="99" t="s">
        <v>344</v>
      </c>
      <c r="B2199" s="100" t="s">
        <v>39</v>
      </c>
      <c r="C2199" s="101">
        <v>242.44</v>
      </c>
      <c r="D2199" s="101">
        <v>17.260000000000002</v>
      </c>
      <c r="E2199" s="102">
        <v>0</v>
      </c>
    </row>
    <row r="2200" spans="1:5" ht="94.5" x14ac:dyDescent="0.25">
      <c r="A2200" s="99" t="s">
        <v>735</v>
      </c>
      <c r="B2200" s="100" t="s">
        <v>21</v>
      </c>
      <c r="C2200" s="101">
        <v>3043.54</v>
      </c>
      <c r="D2200" s="101">
        <v>111.7</v>
      </c>
      <c r="E2200" s="102">
        <v>0</v>
      </c>
    </row>
    <row r="2201" spans="1:5" ht="47.25" x14ac:dyDescent="0.25">
      <c r="A2201" s="99" t="s">
        <v>1124</v>
      </c>
      <c r="B2201" s="100" t="s">
        <v>48</v>
      </c>
      <c r="C2201" s="101">
        <v>18379.189999999999</v>
      </c>
      <c r="D2201" s="101">
        <v>545.51</v>
      </c>
      <c r="E2201" s="102">
        <v>0</v>
      </c>
    </row>
    <row r="2202" spans="1:5" ht="78.75" x14ac:dyDescent="0.25">
      <c r="A2202" s="99" t="s">
        <v>602</v>
      </c>
      <c r="B2202" s="100" t="s">
        <v>105</v>
      </c>
      <c r="C2202" s="101">
        <v>706.87</v>
      </c>
      <c r="D2202" s="101">
        <v>20</v>
      </c>
      <c r="E2202" s="102">
        <v>0</v>
      </c>
    </row>
    <row r="2203" spans="1:5" ht="78.75" x14ac:dyDescent="0.25">
      <c r="A2203" s="99" t="s">
        <v>602</v>
      </c>
      <c r="B2203" s="100" t="s">
        <v>9</v>
      </c>
      <c r="C2203" s="101">
        <v>55232.23</v>
      </c>
      <c r="D2203" s="101">
        <v>11722.72</v>
      </c>
      <c r="E2203" s="102">
        <v>0</v>
      </c>
    </row>
    <row r="2204" spans="1:5" ht="78.75" x14ac:dyDescent="0.25">
      <c r="A2204" s="99" t="s">
        <v>602</v>
      </c>
      <c r="B2204" s="100" t="s">
        <v>67</v>
      </c>
      <c r="C2204" s="101">
        <v>3378.77</v>
      </c>
      <c r="D2204" s="101">
        <v>100.94</v>
      </c>
      <c r="E2204" s="102">
        <v>0</v>
      </c>
    </row>
    <row r="2205" spans="1:5" ht="78.75" x14ac:dyDescent="0.25">
      <c r="A2205" s="99" t="s">
        <v>602</v>
      </c>
      <c r="B2205" s="100" t="s">
        <v>21</v>
      </c>
      <c r="C2205" s="101">
        <v>5354.51</v>
      </c>
      <c r="D2205" s="101">
        <v>32.89</v>
      </c>
      <c r="E2205" s="102">
        <v>0</v>
      </c>
    </row>
    <row r="2206" spans="1:5" ht="63" x14ac:dyDescent="0.25">
      <c r="A2206" s="99" t="s">
        <v>1229</v>
      </c>
      <c r="B2206" s="100" t="s">
        <v>48</v>
      </c>
      <c r="C2206" s="101">
        <v>154589.07</v>
      </c>
      <c r="D2206" s="101">
        <v>8295</v>
      </c>
      <c r="E2206" s="102">
        <v>3</v>
      </c>
    </row>
    <row r="2207" spans="1:5" ht="63" x14ac:dyDescent="0.25">
      <c r="A2207" s="99" t="s">
        <v>360</v>
      </c>
      <c r="B2207" s="100" t="s">
        <v>109</v>
      </c>
      <c r="C2207" s="101">
        <v>42.55</v>
      </c>
      <c r="D2207" s="101">
        <v>0.94</v>
      </c>
      <c r="E2207" s="102">
        <v>0</v>
      </c>
    </row>
    <row r="2208" spans="1:5" ht="63" x14ac:dyDescent="0.25">
      <c r="A2208" s="99" t="s">
        <v>360</v>
      </c>
      <c r="B2208" s="100" t="s">
        <v>62</v>
      </c>
      <c r="C2208" s="101">
        <v>556.96</v>
      </c>
      <c r="D2208" s="101">
        <v>54.07</v>
      </c>
      <c r="E2208" s="102">
        <v>0</v>
      </c>
    </row>
    <row r="2209" spans="1:5" ht="141.75" x14ac:dyDescent="0.25">
      <c r="A2209" s="99" t="s">
        <v>255</v>
      </c>
      <c r="B2209" s="100" t="s">
        <v>67</v>
      </c>
      <c r="C2209" s="101">
        <v>2037.32</v>
      </c>
      <c r="D2209" s="101">
        <v>0.56000000000000005</v>
      </c>
      <c r="E2209" s="102">
        <v>0</v>
      </c>
    </row>
    <row r="2210" spans="1:5" ht="94.5" x14ac:dyDescent="0.25">
      <c r="A2210" s="99" t="s">
        <v>1230</v>
      </c>
      <c r="B2210" s="100" t="s">
        <v>109</v>
      </c>
      <c r="C2210" s="101">
        <v>11431.27</v>
      </c>
      <c r="D2210" s="101">
        <v>444.58</v>
      </c>
      <c r="E2210" s="102">
        <v>0</v>
      </c>
    </row>
    <row r="2211" spans="1:5" ht="126" x14ac:dyDescent="0.25">
      <c r="A2211" s="99" t="s">
        <v>1231</v>
      </c>
      <c r="B2211" s="100" t="s">
        <v>21</v>
      </c>
      <c r="C2211" s="101">
        <v>913.3</v>
      </c>
      <c r="D2211" s="101">
        <v>0.88</v>
      </c>
      <c r="E2211" s="102">
        <v>0</v>
      </c>
    </row>
    <row r="2212" spans="1:5" ht="47.25" x14ac:dyDescent="0.25">
      <c r="A2212" s="99" t="s">
        <v>1232</v>
      </c>
      <c r="B2212" s="100" t="s">
        <v>14</v>
      </c>
      <c r="C2212" s="101">
        <v>687.77</v>
      </c>
      <c r="D2212" s="101">
        <v>22.5</v>
      </c>
      <c r="E2212" s="102">
        <v>29</v>
      </c>
    </row>
    <row r="2213" spans="1:5" ht="47.25" x14ac:dyDescent="0.25">
      <c r="A2213" s="99" t="s">
        <v>1032</v>
      </c>
      <c r="B2213" s="100" t="s">
        <v>21</v>
      </c>
      <c r="C2213" s="101">
        <v>9471.73</v>
      </c>
      <c r="D2213" s="101">
        <v>1.64</v>
      </c>
      <c r="E2213" s="102">
        <v>0</v>
      </c>
    </row>
    <row r="2214" spans="1:5" ht="78.75" x14ac:dyDescent="0.25">
      <c r="A2214" s="99" t="s">
        <v>1233</v>
      </c>
      <c r="B2214" s="100" t="s">
        <v>14</v>
      </c>
      <c r="C2214" s="101">
        <v>195922.91</v>
      </c>
      <c r="D2214" s="101">
        <v>10922.09</v>
      </c>
      <c r="E2214" s="102">
        <v>0</v>
      </c>
    </row>
    <row r="2215" spans="1:5" ht="63" x14ac:dyDescent="0.25">
      <c r="A2215" s="99" t="s">
        <v>117</v>
      </c>
      <c r="B2215" s="100" t="s">
        <v>45</v>
      </c>
      <c r="C2215" s="101">
        <v>49.07</v>
      </c>
      <c r="D2215" s="101">
        <v>14.42</v>
      </c>
      <c r="E2215" s="102">
        <v>0</v>
      </c>
    </row>
    <row r="2216" spans="1:5" ht="47.25" x14ac:dyDescent="0.25">
      <c r="A2216" s="99" t="s">
        <v>1012</v>
      </c>
      <c r="B2216" s="100" t="s">
        <v>76</v>
      </c>
      <c r="C2216" s="101">
        <v>320</v>
      </c>
      <c r="D2216" s="101">
        <v>3.3</v>
      </c>
      <c r="E2216" s="102">
        <v>0</v>
      </c>
    </row>
    <row r="2217" spans="1:5" ht="63" x14ac:dyDescent="0.25">
      <c r="A2217" s="99" t="s">
        <v>1234</v>
      </c>
      <c r="B2217" s="100" t="s">
        <v>21</v>
      </c>
      <c r="C2217" s="101">
        <v>135645.01999999999</v>
      </c>
      <c r="D2217" s="101">
        <v>25459.9</v>
      </c>
      <c r="E2217" s="102">
        <v>0</v>
      </c>
    </row>
    <row r="2218" spans="1:5" ht="78.75" x14ac:dyDescent="0.25">
      <c r="A2218" s="99" t="s">
        <v>195</v>
      </c>
      <c r="B2218" s="100" t="s">
        <v>98</v>
      </c>
      <c r="C2218" s="101">
        <v>34637</v>
      </c>
      <c r="D2218" s="101">
        <v>4000</v>
      </c>
      <c r="E2218" s="102">
        <v>0</v>
      </c>
    </row>
    <row r="2219" spans="1:5" ht="141.75" x14ac:dyDescent="0.25">
      <c r="A2219" s="99" t="s">
        <v>1235</v>
      </c>
      <c r="B2219" s="100" t="s">
        <v>105</v>
      </c>
      <c r="C2219" s="101">
        <v>584.03</v>
      </c>
      <c r="D2219" s="101">
        <v>76.2</v>
      </c>
      <c r="E2219" s="102">
        <v>0</v>
      </c>
    </row>
    <row r="2220" spans="1:5" ht="63" x14ac:dyDescent="0.25">
      <c r="A2220" s="99" t="s">
        <v>1236</v>
      </c>
      <c r="B2220" s="100" t="s">
        <v>57</v>
      </c>
      <c r="C2220" s="101">
        <v>30.27</v>
      </c>
      <c r="D2220" s="101">
        <v>0.18</v>
      </c>
      <c r="E2220" s="102">
        <v>0</v>
      </c>
    </row>
    <row r="2221" spans="1:5" ht="78.75" x14ac:dyDescent="0.25">
      <c r="A2221" s="99" t="s">
        <v>1237</v>
      </c>
      <c r="B2221" s="100" t="s">
        <v>21</v>
      </c>
      <c r="C2221" s="101">
        <v>1163.1400000000001</v>
      </c>
      <c r="D2221" s="101">
        <v>140</v>
      </c>
      <c r="E2221" s="102">
        <v>0</v>
      </c>
    </row>
    <row r="2222" spans="1:5" ht="31.5" x14ac:dyDescent="0.25">
      <c r="A2222" s="99" t="s">
        <v>175</v>
      </c>
      <c r="B2222" s="100" t="s">
        <v>23</v>
      </c>
      <c r="C2222" s="101">
        <v>24832.76</v>
      </c>
      <c r="D2222" s="101">
        <v>2635</v>
      </c>
      <c r="E2222" s="102">
        <v>0</v>
      </c>
    </row>
    <row r="2223" spans="1:5" ht="47.25" x14ac:dyDescent="0.25">
      <c r="A2223" s="99" t="s">
        <v>176</v>
      </c>
      <c r="B2223" s="100" t="s">
        <v>14</v>
      </c>
      <c r="C2223" s="101">
        <v>1096.94</v>
      </c>
      <c r="D2223" s="101">
        <v>200</v>
      </c>
      <c r="E2223" s="102">
        <v>0</v>
      </c>
    </row>
    <row r="2224" spans="1:5" ht="31.5" x14ac:dyDescent="0.25">
      <c r="A2224" s="99" t="s">
        <v>922</v>
      </c>
      <c r="B2224" s="100" t="s">
        <v>57</v>
      </c>
      <c r="C2224" s="101">
        <v>435.26</v>
      </c>
      <c r="D2224" s="101">
        <v>21.56</v>
      </c>
      <c r="E2224" s="102">
        <v>0</v>
      </c>
    </row>
    <row r="2225" spans="1:5" ht="78.75" x14ac:dyDescent="0.25">
      <c r="A2225" s="99" t="s">
        <v>440</v>
      </c>
      <c r="B2225" s="100" t="s">
        <v>7</v>
      </c>
      <c r="C2225" s="101">
        <v>51468.49</v>
      </c>
      <c r="D2225" s="101">
        <v>21556.02</v>
      </c>
      <c r="E2225" s="102">
        <v>0</v>
      </c>
    </row>
    <row r="2226" spans="1:5" ht="63" x14ac:dyDescent="0.25">
      <c r="A2226" s="99" t="s">
        <v>1238</v>
      </c>
      <c r="B2226" s="100" t="s">
        <v>7</v>
      </c>
      <c r="C2226" s="101">
        <v>19115.43</v>
      </c>
      <c r="D2226" s="101">
        <v>26670</v>
      </c>
      <c r="E2226" s="102">
        <v>0</v>
      </c>
    </row>
    <row r="2227" spans="1:5" ht="31.5" x14ac:dyDescent="0.25">
      <c r="A2227" s="99" t="s">
        <v>273</v>
      </c>
      <c r="B2227" s="100" t="s">
        <v>27</v>
      </c>
      <c r="C2227" s="101">
        <v>839.81</v>
      </c>
      <c r="D2227" s="101">
        <v>12.89</v>
      </c>
      <c r="E2227" s="102">
        <v>0</v>
      </c>
    </row>
    <row r="2228" spans="1:5" ht="31.5" x14ac:dyDescent="0.25">
      <c r="A2228" s="99" t="s">
        <v>273</v>
      </c>
      <c r="B2228" s="100" t="s">
        <v>5</v>
      </c>
      <c r="C2228" s="101">
        <v>193.54</v>
      </c>
      <c r="D2228" s="101">
        <v>1.02</v>
      </c>
      <c r="E2228" s="102">
        <v>0</v>
      </c>
    </row>
    <row r="2229" spans="1:5" ht="47.25" x14ac:dyDescent="0.25">
      <c r="A2229" s="99" t="s">
        <v>223</v>
      </c>
      <c r="B2229" s="100" t="s">
        <v>52</v>
      </c>
      <c r="C2229" s="101">
        <v>48.34</v>
      </c>
      <c r="D2229" s="101">
        <v>0.24</v>
      </c>
      <c r="E2229" s="102">
        <v>0</v>
      </c>
    </row>
    <row r="2230" spans="1:5" ht="31.5" x14ac:dyDescent="0.25">
      <c r="A2230" s="99" t="s">
        <v>248</v>
      </c>
      <c r="B2230" s="100" t="s">
        <v>365</v>
      </c>
      <c r="C2230" s="101">
        <v>958.28</v>
      </c>
      <c r="D2230" s="101">
        <v>53</v>
      </c>
      <c r="E2230" s="102">
        <v>0</v>
      </c>
    </row>
    <row r="2231" spans="1:5" ht="47.25" x14ac:dyDescent="0.25">
      <c r="A2231" s="99" t="s">
        <v>1239</v>
      </c>
      <c r="B2231" s="100" t="s">
        <v>62</v>
      </c>
      <c r="C2231" s="101">
        <v>4528.71</v>
      </c>
      <c r="D2231" s="101">
        <v>230</v>
      </c>
      <c r="E2231" s="102">
        <v>0</v>
      </c>
    </row>
    <row r="2232" spans="1:5" ht="47.25" x14ac:dyDescent="0.25">
      <c r="A2232" s="99" t="s">
        <v>417</v>
      </c>
      <c r="B2232" s="100" t="s">
        <v>62</v>
      </c>
      <c r="C2232" s="101">
        <v>44.08</v>
      </c>
      <c r="D2232" s="101">
        <v>0.01</v>
      </c>
      <c r="E2232" s="102">
        <v>0</v>
      </c>
    </row>
    <row r="2233" spans="1:5" ht="47.25" x14ac:dyDescent="0.25">
      <c r="A2233" s="99" t="s">
        <v>250</v>
      </c>
      <c r="B2233" s="100" t="s">
        <v>48</v>
      </c>
      <c r="C2233" s="101">
        <v>6044.94</v>
      </c>
      <c r="D2233" s="101">
        <v>1018.4</v>
      </c>
      <c r="E2233" s="102">
        <v>0</v>
      </c>
    </row>
    <row r="2234" spans="1:5" ht="47.25" x14ac:dyDescent="0.25">
      <c r="A2234" s="99" t="s">
        <v>250</v>
      </c>
      <c r="B2234" s="100" t="s">
        <v>21</v>
      </c>
      <c r="C2234" s="101">
        <v>2529.46</v>
      </c>
      <c r="D2234" s="101">
        <v>143.35</v>
      </c>
      <c r="E2234" s="102">
        <v>0</v>
      </c>
    </row>
    <row r="2235" spans="1:5" ht="157.5" x14ac:dyDescent="0.25">
      <c r="A2235" s="99" t="s">
        <v>1133</v>
      </c>
      <c r="B2235" s="100" t="s">
        <v>127</v>
      </c>
      <c r="C2235" s="101">
        <v>4322.67</v>
      </c>
      <c r="D2235" s="101">
        <v>176.25</v>
      </c>
      <c r="E2235" s="102">
        <v>0</v>
      </c>
    </row>
    <row r="2236" spans="1:5" ht="31.5" x14ac:dyDescent="0.25">
      <c r="A2236" s="99" t="s">
        <v>1240</v>
      </c>
      <c r="B2236" s="100" t="s">
        <v>7</v>
      </c>
      <c r="C2236" s="101">
        <v>33723.910000000003</v>
      </c>
      <c r="D2236" s="101">
        <v>2860.3</v>
      </c>
      <c r="E2236" s="102">
        <v>0</v>
      </c>
    </row>
    <row r="2237" spans="1:5" ht="31.5" x14ac:dyDescent="0.25">
      <c r="A2237" s="99" t="s">
        <v>118</v>
      </c>
      <c r="B2237" s="100" t="s">
        <v>30</v>
      </c>
      <c r="C2237" s="101">
        <v>2949.5</v>
      </c>
      <c r="D2237" s="101">
        <v>814.4</v>
      </c>
      <c r="E2237" s="102">
        <v>0</v>
      </c>
    </row>
    <row r="2238" spans="1:5" ht="63" x14ac:dyDescent="0.25">
      <c r="A2238" s="99" t="s">
        <v>155</v>
      </c>
      <c r="B2238" s="100" t="s">
        <v>39</v>
      </c>
      <c r="C2238" s="101">
        <v>256.10000000000002</v>
      </c>
      <c r="D2238" s="101">
        <v>1.36</v>
      </c>
      <c r="E2238" s="102">
        <v>0</v>
      </c>
    </row>
    <row r="2239" spans="1:5" ht="31.5" x14ac:dyDescent="0.25">
      <c r="A2239" s="99" t="s">
        <v>1241</v>
      </c>
      <c r="B2239" s="100" t="s">
        <v>45</v>
      </c>
      <c r="C2239" s="101">
        <v>2184.9</v>
      </c>
      <c r="D2239" s="101">
        <v>256.93</v>
      </c>
      <c r="E2239" s="102">
        <v>0</v>
      </c>
    </row>
    <row r="2240" spans="1:5" ht="141.75" x14ac:dyDescent="0.25">
      <c r="A2240" s="99" t="s">
        <v>69</v>
      </c>
      <c r="B2240" s="100" t="s">
        <v>59</v>
      </c>
      <c r="C2240" s="101">
        <v>849.15</v>
      </c>
      <c r="D2240" s="101">
        <v>18</v>
      </c>
      <c r="E2240" s="102">
        <v>0</v>
      </c>
    </row>
    <row r="2241" spans="1:5" ht="110.25" x14ac:dyDescent="0.25">
      <c r="A2241" s="99" t="s">
        <v>1242</v>
      </c>
      <c r="B2241" s="100" t="s">
        <v>67</v>
      </c>
      <c r="C2241" s="101">
        <v>12071.77</v>
      </c>
      <c r="D2241" s="101">
        <v>3000</v>
      </c>
      <c r="E2241" s="102">
        <v>0</v>
      </c>
    </row>
    <row r="2242" spans="1:5" ht="47.25" x14ac:dyDescent="0.25">
      <c r="A2242" s="99" t="s">
        <v>1243</v>
      </c>
      <c r="B2242" s="100" t="s">
        <v>39</v>
      </c>
      <c r="C2242" s="101">
        <v>26123.41</v>
      </c>
      <c r="D2242" s="101">
        <v>22000</v>
      </c>
      <c r="E2242" s="102">
        <v>0</v>
      </c>
    </row>
    <row r="2243" spans="1:5" ht="78.75" x14ac:dyDescent="0.25">
      <c r="A2243" s="99" t="s">
        <v>1244</v>
      </c>
      <c r="B2243" s="100" t="s">
        <v>576</v>
      </c>
      <c r="C2243" s="101">
        <v>24319.53</v>
      </c>
      <c r="D2243" s="101">
        <v>2683.6</v>
      </c>
      <c r="E2243" s="102">
        <v>0</v>
      </c>
    </row>
    <row r="2244" spans="1:5" ht="63" x14ac:dyDescent="0.25">
      <c r="A2244" s="99" t="s">
        <v>55</v>
      </c>
      <c r="B2244" s="100" t="s">
        <v>21</v>
      </c>
      <c r="C2244" s="101">
        <v>8096.96</v>
      </c>
      <c r="D2244" s="101">
        <v>524.53</v>
      </c>
      <c r="E2244" s="102">
        <v>0</v>
      </c>
    </row>
    <row r="2245" spans="1:5" ht="63" x14ac:dyDescent="0.25">
      <c r="A2245" s="99" t="s">
        <v>1017</v>
      </c>
      <c r="B2245" s="100" t="s">
        <v>27</v>
      </c>
      <c r="C2245" s="101">
        <v>1346.69</v>
      </c>
      <c r="D2245" s="101">
        <v>203.5</v>
      </c>
      <c r="E2245" s="102">
        <v>0</v>
      </c>
    </row>
    <row r="2246" spans="1:5" ht="63" x14ac:dyDescent="0.25">
      <c r="A2246" s="99" t="s">
        <v>372</v>
      </c>
      <c r="B2246" s="100" t="s">
        <v>14</v>
      </c>
      <c r="C2246" s="101">
        <v>139.02000000000001</v>
      </c>
      <c r="D2246" s="101">
        <v>2.2000000000000002</v>
      </c>
      <c r="E2246" s="102">
        <v>0</v>
      </c>
    </row>
    <row r="2247" spans="1:5" ht="31.5" x14ac:dyDescent="0.25">
      <c r="A2247" s="99" t="s">
        <v>273</v>
      </c>
      <c r="B2247" s="100" t="s">
        <v>48</v>
      </c>
      <c r="C2247" s="101">
        <v>9750.5300000000007</v>
      </c>
      <c r="D2247" s="101">
        <v>264.45999999999998</v>
      </c>
      <c r="E2247" s="102">
        <v>0</v>
      </c>
    </row>
    <row r="2248" spans="1:5" ht="47.25" x14ac:dyDescent="0.25">
      <c r="A2248" s="99" t="s">
        <v>621</v>
      </c>
      <c r="B2248" s="100" t="s">
        <v>98</v>
      </c>
      <c r="C2248" s="101">
        <v>105.63</v>
      </c>
      <c r="D2248" s="101">
        <v>0.2</v>
      </c>
      <c r="E2248" s="102">
        <v>0</v>
      </c>
    </row>
    <row r="2249" spans="1:5" ht="47.25" x14ac:dyDescent="0.25">
      <c r="A2249" s="99" t="s">
        <v>223</v>
      </c>
      <c r="B2249" s="100" t="s">
        <v>98</v>
      </c>
      <c r="C2249" s="101">
        <v>12001.61</v>
      </c>
      <c r="D2249" s="101">
        <v>406.22</v>
      </c>
      <c r="E2249" s="102">
        <v>0</v>
      </c>
    </row>
    <row r="2250" spans="1:5" ht="47.25" x14ac:dyDescent="0.25">
      <c r="A2250" s="99" t="s">
        <v>249</v>
      </c>
      <c r="B2250" s="100" t="s">
        <v>39</v>
      </c>
      <c r="C2250" s="101">
        <v>105.28</v>
      </c>
      <c r="D2250" s="101">
        <v>3.35</v>
      </c>
      <c r="E2250" s="102">
        <v>0</v>
      </c>
    </row>
    <row r="2251" spans="1:5" ht="47.25" x14ac:dyDescent="0.25">
      <c r="A2251" s="99" t="s">
        <v>223</v>
      </c>
      <c r="B2251" s="100" t="s">
        <v>21</v>
      </c>
      <c r="C2251" s="101">
        <v>301587.05</v>
      </c>
      <c r="D2251" s="101">
        <v>16469.599999999999</v>
      </c>
      <c r="E2251" s="102">
        <v>0</v>
      </c>
    </row>
    <row r="2252" spans="1:5" ht="31.5" x14ac:dyDescent="0.25">
      <c r="A2252" s="99" t="s">
        <v>145</v>
      </c>
      <c r="B2252" s="100" t="s">
        <v>62</v>
      </c>
      <c r="C2252" s="101">
        <v>369.42</v>
      </c>
      <c r="D2252" s="101">
        <v>0.21</v>
      </c>
      <c r="E2252" s="102">
        <v>0</v>
      </c>
    </row>
    <row r="2253" spans="1:5" ht="31.5" x14ac:dyDescent="0.25">
      <c r="A2253" s="99" t="s">
        <v>812</v>
      </c>
      <c r="B2253" s="100" t="s">
        <v>47</v>
      </c>
      <c r="C2253" s="101">
        <v>212.39</v>
      </c>
      <c r="D2253" s="101">
        <v>0.34</v>
      </c>
      <c r="E2253" s="102">
        <v>0</v>
      </c>
    </row>
    <row r="2254" spans="1:5" ht="31.5" x14ac:dyDescent="0.25">
      <c r="A2254" s="99" t="s">
        <v>812</v>
      </c>
      <c r="B2254" s="100" t="s">
        <v>14</v>
      </c>
      <c r="C2254" s="101">
        <v>5.41</v>
      </c>
      <c r="D2254" s="101">
        <v>0.15</v>
      </c>
      <c r="E2254" s="102">
        <v>0</v>
      </c>
    </row>
    <row r="2255" spans="1:5" ht="94.5" x14ac:dyDescent="0.25">
      <c r="A2255" s="99" t="s">
        <v>1245</v>
      </c>
      <c r="B2255" s="100" t="s">
        <v>27</v>
      </c>
      <c r="C2255" s="101">
        <v>69067.490000000005</v>
      </c>
      <c r="D2255" s="101">
        <v>40811</v>
      </c>
      <c r="E2255" s="102">
        <v>0</v>
      </c>
    </row>
    <row r="2256" spans="1:5" ht="63" x14ac:dyDescent="0.25">
      <c r="A2256" s="99" t="s">
        <v>1246</v>
      </c>
      <c r="B2256" s="100" t="s">
        <v>98</v>
      </c>
      <c r="C2256" s="101">
        <v>7472.33</v>
      </c>
      <c r="D2256" s="101">
        <v>1010</v>
      </c>
      <c r="E2256" s="102">
        <v>8650</v>
      </c>
    </row>
    <row r="2257" spans="1:5" ht="31.5" x14ac:dyDescent="0.25">
      <c r="A2257" s="99" t="s">
        <v>1247</v>
      </c>
      <c r="B2257" s="100" t="s">
        <v>7</v>
      </c>
      <c r="C2257" s="101">
        <v>127500</v>
      </c>
      <c r="D2257" s="101">
        <v>36720</v>
      </c>
      <c r="E2257" s="102">
        <v>0</v>
      </c>
    </row>
    <row r="2258" spans="1:5" ht="78.75" x14ac:dyDescent="0.25">
      <c r="A2258" s="99" t="s">
        <v>1248</v>
      </c>
      <c r="B2258" s="100" t="s">
        <v>14</v>
      </c>
      <c r="C2258" s="101">
        <v>9447.42</v>
      </c>
      <c r="D2258" s="101">
        <v>1994.49</v>
      </c>
      <c r="E2258" s="102">
        <v>0</v>
      </c>
    </row>
    <row r="2259" spans="1:5" ht="31.5" x14ac:dyDescent="0.25">
      <c r="A2259" s="99" t="s">
        <v>1249</v>
      </c>
      <c r="B2259" s="100" t="s">
        <v>7</v>
      </c>
      <c r="C2259" s="101">
        <v>291680</v>
      </c>
      <c r="D2259" s="101">
        <v>55434.5</v>
      </c>
      <c r="E2259" s="102">
        <v>0</v>
      </c>
    </row>
    <row r="2260" spans="1:5" ht="47.25" x14ac:dyDescent="0.25">
      <c r="A2260" s="99" t="s">
        <v>1250</v>
      </c>
      <c r="B2260" s="100" t="s">
        <v>21</v>
      </c>
      <c r="C2260" s="101">
        <v>74.87</v>
      </c>
      <c r="D2260" s="101">
        <v>1.02</v>
      </c>
      <c r="E2260" s="102">
        <v>64</v>
      </c>
    </row>
    <row r="2261" spans="1:5" ht="47.25" x14ac:dyDescent="0.25">
      <c r="A2261" s="99" t="s">
        <v>1250</v>
      </c>
      <c r="B2261" s="100" t="s">
        <v>14</v>
      </c>
      <c r="C2261" s="101">
        <v>31.32</v>
      </c>
      <c r="D2261" s="101">
        <v>1</v>
      </c>
      <c r="E2261" s="102">
        <v>20</v>
      </c>
    </row>
    <row r="2262" spans="1:5" ht="47.25" x14ac:dyDescent="0.25">
      <c r="A2262" s="99" t="s">
        <v>629</v>
      </c>
      <c r="B2262" s="100" t="s">
        <v>27</v>
      </c>
      <c r="C2262" s="101">
        <v>7386.2</v>
      </c>
      <c r="D2262" s="101">
        <v>294</v>
      </c>
      <c r="E2262" s="102">
        <v>0</v>
      </c>
    </row>
    <row r="2263" spans="1:5" ht="47.25" x14ac:dyDescent="0.25">
      <c r="A2263" s="99" t="s">
        <v>629</v>
      </c>
      <c r="B2263" s="100" t="s">
        <v>317</v>
      </c>
      <c r="C2263" s="101">
        <v>18060.95</v>
      </c>
      <c r="D2263" s="101">
        <v>427.14</v>
      </c>
      <c r="E2263" s="102">
        <v>0</v>
      </c>
    </row>
    <row r="2264" spans="1:5" ht="63" x14ac:dyDescent="0.25">
      <c r="A2264" s="99" t="s">
        <v>1251</v>
      </c>
      <c r="B2264" s="100" t="s">
        <v>14</v>
      </c>
      <c r="C2264" s="101">
        <v>334.18</v>
      </c>
      <c r="D2264" s="101">
        <v>13.4</v>
      </c>
      <c r="E2264" s="102">
        <v>0</v>
      </c>
    </row>
    <row r="2265" spans="1:5" ht="47.25" x14ac:dyDescent="0.25">
      <c r="A2265" s="99" t="s">
        <v>519</v>
      </c>
      <c r="B2265" s="100" t="s">
        <v>21</v>
      </c>
      <c r="C2265" s="101">
        <v>264.64</v>
      </c>
      <c r="D2265" s="101">
        <v>1.1299999999999999</v>
      </c>
      <c r="E2265" s="102">
        <v>0</v>
      </c>
    </row>
    <row r="2266" spans="1:5" ht="31.5" x14ac:dyDescent="0.25">
      <c r="A2266" s="99" t="s">
        <v>733</v>
      </c>
      <c r="B2266" s="100" t="s">
        <v>21</v>
      </c>
      <c r="C2266" s="101">
        <v>3178.44</v>
      </c>
      <c r="D2266" s="101">
        <v>1.8</v>
      </c>
      <c r="E2266" s="102">
        <v>1</v>
      </c>
    </row>
    <row r="2267" spans="1:5" ht="47.25" x14ac:dyDescent="0.25">
      <c r="A2267" s="99" t="s">
        <v>989</v>
      </c>
      <c r="B2267" s="100" t="s">
        <v>105</v>
      </c>
      <c r="C2267" s="101">
        <v>2256.52</v>
      </c>
      <c r="D2267" s="101">
        <v>1.23</v>
      </c>
      <c r="E2267" s="102">
        <v>295</v>
      </c>
    </row>
    <row r="2268" spans="1:5" ht="63" x14ac:dyDescent="0.25">
      <c r="A2268" s="99" t="s">
        <v>533</v>
      </c>
      <c r="B2268" s="100" t="s">
        <v>76</v>
      </c>
      <c r="C2268" s="101">
        <v>539647</v>
      </c>
      <c r="D2268" s="101">
        <v>20952.68</v>
      </c>
      <c r="E2268" s="102">
        <v>0</v>
      </c>
    </row>
    <row r="2269" spans="1:5" ht="63" x14ac:dyDescent="0.25">
      <c r="A2269" s="99" t="s">
        <v>533</v>
      </c>
      <c r="B2269" s="100" t="s">
        <v>47</v>
      </c>
      <c r="C2269" s="101">
        <v>38010</v>
      </c>
      <c r="D2269" s="101">
        <v>241.6</v>
      </c>
      <c r="E2269" s="102">
        <v>0</v>
      </c>
    </row>
    <row r="2270" spans="1:5" ht="63" x14ac:dyDescent="0.25">
      <c r="A2270" s="99" t="s">
        <v>533</v>
      </c>
      <c r="B2270" s="100" t="s">
        <v>39</v>
      </c>
      <c r="C2270" s="101">
        <v>941.18</v>
      </c>
      <c r="D2270" s="101">
        <v>5.24</v>
      </c>
      <c r="E2270" s="102">
        <v>0</v>
      </c>
    </row>
    <row r="2271" spans="1:5" ht="63" x14ac:dyDescent="0.25">
      <c r="A2271" s="99" t="s">
        <v>745</v>
      </c>
      <c r="B2271" s="100" t="s">
        <v>916</v>
      </c>
      <c r="C2271" s="101">
        <v>294730.59000000003</v>
      </c>
      <c r="D2271" s="101">
        <v>22464</v>
      </c>
      <c r="E2271" s="102">
        <v>8424</v>
      </c>
    </row>
    <row r="2272" spans="1:5" ht="47.25" x14ac:dyDescent="0.25">
      <c r="A2272" s="99" t="s">
        <v>1107</v>
      </c>
      <c r="B2272" s="100" t="s">
        <v>17</v>
      </c>
      <c r="C2272" s="101">
        <v>5850.99</v>
      </c>
      <c r="D2272" s="101">
        <v>9</v>
      </c>
      <c r="E2272" s="102">
        <v>50</v>
      </c>
    </row>
    <row r="2273" spans="1:5" ht="47.25" x14ac:dyDescent="0.25">
      <c r="A2273" s="99" t="s">
        <v>1252</v>
      </c>
      <c r="B2273" s="100" t="s">
        <v>57</v>
      </c>
      <c r="C2273" s="101">
        <v>48154.87</v>
      </c>
      <c r="D2273" s="101">
        <v>3865.92</v>
      </c>
      <c r="E2273" s="102">
        <v>1845</v>
      </c>
    </row>
    <row r="2274" spans="1:5" ht="47.25" x14ac:dyDescent="0.25">
      <c r="A2274" s="99" t="s">
        <v>561</v>
      </c>
      <c r="B2274" s="100" t="s">
        <v>98</v>
      </c>
      <c r="C2274" s="101">
        <v>72530.94</v>
      </c>
      <c r="D2274" s="101">
        <v>38589.14</v>
      </c>
      <c r="E2274" s="102">
        <v>0</v>
      </c>
    </row>
    <row r="2275" spans="1:5" ht="78.75" x14ac:dyDescent="0.25">
      <c r="A2275" s="99" t="s">
        <v>579</v>
      </c>
      <c r="B2275" s="100" t="s">
        <v>1253</v>
      </c>
      <c r="C2275" s="101">
        <v>121038.26</v>
      </c>
      <c r="D2275" s="101">
        <v>20140</v>
      </c>
      <c r="E2275" s="102">
        <v>0</v>
      </c>
    </row>
    <row r="2276" spans="1:5" ht="78.75" x14ac:dyDescent="0.25">
      <c r="A2276" s="99" t="s">
        <v>579</v>
      </c>
      <c r="B2276" s="100" t="s">
        <v>39</v>
      </c>
      <c r="C2276" s="101">
        <v>458684.34</v>
      </c>
      <c r="D2276" s="101">
        <v>61660</v>
      </c>
      <c r="E2276" s="102">
        <v>0</v>
      </c>
    </row>
    <row r="2277" spans="1:5" ht="78.75" x14ac:dyDescent="0.25">
      <c r="A2277" s="99" t="s">
        <v>579</v>
      </c>
      <c r="B2277" s="100" t="s">
        <v>48</v>
      </c>
      <c r="C2277" s="101">
        <v>1336087.3</v>
      </c>
      <c r="D2277" s="101">
        <v>268710</v>
      </c>
      <c r="E2277" s="102">
        <v>0</v>
      </c>
    </row>
    <row r="2278" spans="1:5" ht="78.75" x14ac:dyDescent="0.25">
      <c r="A2278" s="99" t="s">
        <v>579</v>
      </c>
      <c r="B2278" s="100" t="s">
        <v>80</v>
      </c>
      <c r="C2278" s="101">
        <v>3231084.8</v>
      </c>
      <c r="D2278" s="101">
        <v>695350</v>
      </c>
      <c r="E2278" s="102">
        <v>0</v>
      </c>
    </row>
    <row r="2279" spans="1:5" ht="126" x14ac:dyDescent="0.25">
      <c r="A2279" s="99" t="s">
        <v>423</v>
      </c>
      <c r="B2279" s="100" t="s">
        <v>39</v>
      </c>
      <c r="C2279" s="101">
        <v>15951.44</v>
      </c>
      <c r="D2279" s="101">
        <v>412.8</v>
      </c>
      <c r="E2279" s="102">
        <v>0</v>
      </c>
    </row>
    <row r="2280" spans="1:5" ht="47.25" x14ac:dyDescent="0.25">
      <c r="A2280" s="99" t="s">
        <v>1254</v>
      </c>
      <c r="B2280" s="100" t="s">
        <v>47</v>
      </c>
      <c r="C2280" s="101">
        <v>223.79</v>
      </c>
      <c r="D2280" s="101">
        <v>0.14000000000000001</v>
      </c>
      <c r="E2280" s="102">
        <v>1</v>
      </c>
    </row>
    <row r="2281" spans="1:5" ht="47.25" x14ac:dyDescent="0.25">
      <c r="A2281" s="99" t="s">
        <v>465</v>
      </c>
      <c r="B2281" s="100" t="s">
        <v>21</v>
      </c>
      <c r="C2281" s="101">
        <v>11314.46</v>
      </c>
      <c r="D2281" s="101">
        <v>13.86</v>
      </c>
      <c r="E2281" s="102">
        <v>0</v>
      </c>
    </row>
    <row r="2282" spans="1:5" ht="63" x14ac:dyDescent="0.25">
      <c r="A2282" s="99" t="s">
        <v>1255</v>
      </c>
      <c r="B2282" s="100" t="s">
        <v>365</v>
      </c>
      <c r="C2282" s="101">
        <v>7680.63</v>
      </c>
      <c r="D2282" s="101">
        <v>5.2</v>
      </c>
      <c r="E2282" s="102">
        <v>2</v>
      </c>
    </row>
    <row r="2283" spans="1:5" ht="63" x14ac:dyDescent="0.25">
      <c r="A2283" s="99" t="s">
        <v>484</v>
      </c>
      <c r="B2283" s="100" t="s">
        <v>103</v>
      </c>
      <c r="C2283" s="101">
        <v>700.84</v>
      </c>
      <c r="D2283" s="101">
        <v>1.2</v>
      </c>
      <c r="E2283" s="102">
        <v>19</v>
      </c>
    </row>
    <row r="2284" spans="1:5" ht="63" x14ac:dyDescent="0.25">
      <c r="A2284" s="99" t="s">
        <v>1256</v>
      </c>
      <c r="B2284" s="100" t="s">
        <v>317</v>
      </c>
      <c r="C2284" s="101">
        <v>151.27000000000001</v>
      </c>
      <c r="D2284" s="101">
        <v>13.59</v>
      </c>
      <c r="E2284" s="102">
        <v>0</v>
      </c>
    </row>
    <row r="2285" spans="1:5" ht="110.25" x14ac:dyDescent="0.25">
      <c r="A2285" s="99" t="s">
        <v>241</v>
      </c>
      <c r="B2285" s="100" t="s">
        <v>27</v>
      </c>
      <c r="C2285" s="101">
        <v>4037.68</v>
      </c>
      <c r="D2285" s="101">
        <v>129.6</v>
      </c>
      <c r="E2285" s="102">
        <v>0</v>
      </c>
    </row>
    <row r="2286" spans="1:5" ht="110.25" x14ac:dyDescent="0.25">
      <c r="A2286" s="99" t="s">
        <v>1257</v>
      </c>
      <c r="B2286" s="100" t="s">
        <v>67</v>
      </c>
      <c r="C2286" s="101">
        <v>264.86</v>
      </c>
      <c r="D2286" s="101">
        <v>3.33</v>
      </c>
      <c r="E2286" s="102">
        <v>0</v>
      </c>
    </row>
    <row r="2287" spans="1:5" ht="78.75" x14ac:dyDescent="0.25">
      <c r="A2287" s="99" t="s">
        <v>197</v>
      </c>
      <c r="B2287" s="100" t="s">
        <v>39</v>
      </c>
      <c r="C2287" s="101">
        <v>88594.54</v>
      </c>
      <c r="D2287" s="101">
        <v>4659.71</v>
      </c>
      <c r="E2287" s="102">
        <v>0</v>
      </c>
    </row>
    <row r="2288" spans="1:5" ht="78.75" x14ac:dyDescent="0.25">
      <c r="A2288" s="99" t="s">
        <v>1258</v>
      </c>
      <c r="B2288" s="100" t="s">
        <v>916</v>
      </c>
      <c r="C2288" s="101">
        <v>3278.43</v>
      </c>
      <c r="D2288" s="101">
        <v>400</v>
      </c>
      <c r="E2288" s="102">
        <v>0</v>
      </c>
    </row>
    <row r="2289" spans="1:5" ht="47.25" x14ac:dyDescent="0.25">
      <c r="A2289" s="99" t="s">
        <v>1259</v>
      </c>
      <c r="B2289" s="100" t="s">
        <v>67</v>
      </c>
      <c r="C2289" s="101">
        <v>13565.19</v>
      </c>
      <c r="D2289" s="101">
        <v>162000</v>
      </c>
      <c r="E2289" s="102">
        <v>0</v>
      </c>
    </row>
    <row r="2290" spans="1:5" ht="94.5" x14ac:dyDescent="0.25">
      <c r="A2290" s="99" t="s">
        <v>1260</v>
      </c>
      <c r="B2290" s="100" t="s">
        <v>39</v>
      </c>
      <c r="C2290" s="101">
        <v>12447.6</v>
      </c>
      <c r="D2290" s="101">
        <v>20000</v>
      </c>
      <c r="E2290" s="102">
        <v>0</v>
      </c>
    </row>
    <row r="2291" spans="1:5" ht="173.25" x14ac:dyDescent="0.25">
      <c r="A2291" s="99" t="s">
        <v>979</v>
      </c>
      <c r="B2291" s="100" t="s">
        <v>14</v>
      </c>
      <c r="C2291" s="101">
        <v>7.99</v>
      </c>
      <c r="D2291" s="101">
        <v>0.2</v>
      </c>
      <c r="E2291" s="102">
        <v>1</v>
      </c>
    </row>
    <row r="2292" spans="1:5" ht="63" x14ac:dyDescent="0.25">
      <c r="A2292" s="99" t="s">
        <v>1261</v>
      </c>
      <c r="B2292" s="100" t="s">
        <v>7</v>
      </c>
      <c r="C2292" s="101">
        <v>115.91</v>
      </c>
      <c r="D2292" s="101">
        <v>32.57</v>
      </c>
      <c r="E2292" s="102">
        <v>240</v>
      </c>
    </row>
    <row r="2293" spans="1:5" ht="47.25" x14ac:dyDescent="0.25">
      <c r="A2293" s="99" t="s">
        <v>381</v>
      </c>
      <c r="B2293" s="100" t="s">
        <v>9</v>
      </c>
      <c r="C2293" s="101">
        <v>1136.0999999999999</v>
      </c>
      <c r="D2293" s="101">
        <v>60</v>
      </c>
      <c r="E2293" s="102">
        <v>1</v>
      </c>
    </row>
    <row r="2294" spans="1:5" ht="94.5" x14ac:dyDescent="0.25">
      <c r="A2294" s="99" t="s">
        <v>402</v>
      </c>
      <c r="B2294" s="100" t="s">
        <v>127</v>
      </c>
      <c r="C2294" s="101">
        <v>10023.99</v>
      </c>
      <c r="D2294" s="101">
        <v>218.21</v>
      </c>
      <c r="E2294" s="102">
        <v>0</v>
      </c>
    </row>
    <row r="2295" spans="1:5" ht="63" x14ac:dyDescent="0.25">
      <c r="A2295" s="99" t="s">
        <v>1262</v>
      </c>
      <c r="B2295" s="100" t="s">
        <v>57</v>
      </c>
      <c r="C2295" s="101">
        <v>902.51</v>
      </c>
      <c r="D2295" s="101">
        <v>5.2</v>
      </c>
      <c r="E2295" s="102">
        <v>0</v>
      </c>
    </row>
    <row r="2296" spans="1:5" ht="31.5" x14ac:dyDescent="0.25">
      <c r="A2296" s="99" t="s">
        <v>803</v>
      </c>
      <c r="B2296" s="100" t="s">
        <v>424</v>
      </c>
      <c r="C2296" s="101">
        <v>25781.439999999999</v>
      </c>
      <c r="D2296" s="101">
        <v>3.48</v>
      </c>
      <c r="E2296" s="102">
        <v>7042</v>
      </c>
    </row>
    <row r="2297" spans="1:5" ht="78.75" x14ac:dyDescent="0.25">
      <c r="A2297" s="99" t="s">
        <v>767</v>
      </c>
      <c r="B2297" s="100" t="s">
        <v>7</v>
      </c>
      <c r="C2297" s="101">
        <v>3847.88</v>
      </c>
      <c r="D2297" s="101">
        <v>582.14</v>
      </c>
      <c r="E2297" s="102">
        <v>0</v>
      </c>
    </row>
    <row r="2298" spans="1:5" ht="47.25" x14ac:dyDescent="0.25">
      <c r="A2298" s="99" t="s">
        <v>859</v>
      </c>
      <c r="B2298" s="100" t="s">
        <v>7</v>
      </c>
      <c r="C2298" s="101">
        <v>32999.919999999998</v>
      </c>
      <c r="D2298" s="101">
        <v>336.48</v>
      </c>
      <c r="E2298" s="102">
        <v>0</v>
      </c>
    </row>
    <row r="2299" spans="1:5" ht="31.5" x14ac:dyDescent="0.25">
      <c r="A2299" s="99" t="s">
        <v>425</v>
      </c>
      <c r="B2299" s="100" t="s">
        <v>47</v>
      </c>
      <c r="C2299" s="101">
        <v>4701.58</v>
      </c>
      <c r="D2299" s="101">
        <v>0.8</v>
      </c>
      <c r="E2299" s="102">
        <v>180</v>
      </c>
    </row>
    <row r="2300" spans="1:5" ht="63" x14ac:dyDescent="0.25">
      <c r="A2300" s="99" t="s">
        <v>1263</v>
      </c>
      <c r="B2300" s="100" t="s">
        <v>109</v>
      </c>
      <c r="C2300" s="101">
        <v>12754.5</v>
      </c>
      <c r="D2300" s="101">
        <v>21</v>
      </c>
      <c r="E2300" s="102">
        <v>1</v>
      </c>
    </row>
    <row r="2301" spans="1:5" ht="63" x14ac:dyDescent="0.25">
      <c r="A2301" s="99" t="s">
        <v>550</v>
      </c>
      <c r="B2301" s="100" t="s">
        <v>424</v>
      </c>
      <c r="C2301" s="101">
        <v>2395.7199999999998</v>
      </c>
      <c r="D2301" s="101">
        <v>0.6</v>
      </c>
      <c r="E2301" s="102">
        <v>0</v>
      </c>
    </row>
    <row r="2302" spans="1:5" ht="31.5" x14ac:dyDescent="0.25">
      <c r="A2302" s="99" t="s">
        <v>434</v>
      </c>
      <c r="B2302" s="100" t="s">
        <v>365</v>
      </c>
      <c r="C2302" s="101">
        <v>174.88</v>
      </c>
      <c r="D2302" s="101">
        <v>0.28000000000000003</v>
      </c>
      <c r="E2302" s="102">
        <v>0</v>
      </c>
    </row>
    <row r="2303" spans="1:5" ht="78.75" x14ac:dyDescent="0.25">
      <c r="A2303" s="99" t="s">
        <v>339</v>
      </c>
      <c r="B2303" s="100" t="s">
        <v>39</v>
      </c>
      <c r="C2303" s="101">
        <v>100.86</v>
      </c>
      <c r="D2303" s="101">
        <v>0.4</v>
      </c>
      <c r="E2303" s="102">
        <v>24</v>
      </c>
    </row>
    <row r="2304" spans="1:5" ht="157.5" x14ac:dyDescent="0.25">
      <c r="A2304" s="99" t="s">
        <v>1264</v>
      </c>
      <c r="B2304" s="100" t="s">
        <v>7</v>
      </c>
      <c r="C2304" s="101">
        <v>4140</v>
      </c>
      <c r="D2304" s="101">
        <v>90</v>
      </c>
      <c r="E2304" s="102">
        <v>0</v>
      </c>
    </row>
    <row r="2305" spans="1:5" ht="110.25" x14ac:dyDescent="0.25">
      <c r="A2305" s="99" t="s">
        <v>384</v>
      </c>
      <c r="B2305" s="100" t="s">
        <v>317</v>
      </c>
      <c r="C2305" s="101">
        <v>394821.7</v>
      </c>
      <c r="D2305" s="101">
        <v>117585.87</v>
      </c>
      <c r="E2305" s="102">
        <v>0</v>
      </c>
    </row>
    <row r="2306" spans="1:5" ht="126" x14ac:dyDescent="0.25">
      <c r="A2306" s="99" t="s">
        <v>1265</v>
      </c>
      <c r="B2306" s="100" t="s">
        <v>21</v>
      </c>
      <c r="C2306" s="101">
        <v>4596.28</v>
      </c>
      <c r="D2306" s="101">
        <v>127.88</v>
      </c>
      <c r="E2306" s="102">
        <v>0</v>
      </c>
    </row>
    <row r="2307" spans="1:5" ht="47.25" x14ac:dyDescent="0.25">
      <c r="A2307" s="99" t="s">
        <v>1266</v>
      </c>
      <c r="B2307" s="100" t="s">
        <v>7</v>
      </c>
      <c r="C2307" s="101">
        <v>34360.85</v>
      </c>
      <c r="D2307" s="101">
        <v>4937.91</v>
      </c>
      <c r="E2307" s="102">
        <v>0</v>
      </c>
    </row>
    <row r="2308" spans="1:5" ht="47.25" x14ac:dyDescent="0.25">
      <c r="A2308" s="99" t="s">
        <v>612</v>
      </c>
      <c r="B2308" s="100" t="s">
        <v>7</v>
      </c>
      <c r="C2308" s="101">
        <v>229500</v>
      </c>
      <c r="D2308" s="101">
        <v>18000</v>
      </c>
      <c r="E2308" s="102">
        <v>0</v>
      </c>
    </row>
    <row r="2309" spans="1:5" ht="78.75" x14ac:dyDescent="0.25">
      <c r="A2309" s="99" t="s">
        <v>197</v>
      </c>
      <c r="B2309" s="100" t="s">
        <v>33</v>
      </c>
      <c r="C2309" s="101">
        <v>39854.11</v>
      </c>
      <c r="D2309" s="101">
        <v>292.70999999999998</v>
      </c>
      <c r="E2309" s="102">
        <v>0</v>
      </c>
    </row>
    <row r="2310" spans="1:5" ht="78.75" x14ac:dyDescent="0.25">
      <c r="A2310" s="99" t="s">
        <v>197</v>
      </c>
      <c r="B2310" s="100" t="s">
        <v>5</v>
      </c>
      <c r="C2310" s="101">
        <v>2749.48</v>
      </c>
      <c r="D2310" s="101">
        <v>66.39</v>
      </c>
      <c r="E2310" s="102">
        <v>0</v>
      </c>
    </row>
    <row r="2311" spans="1:5" ht="126" x14ac:dyDescent="0.25">
      <c r="A2311" s="99" t="s">
        <v>217</v>
      </c>
      <c r="B2311" s="100" t="s">
        <v>67</v>
      </c>
      <c r="C2311" s="101">
        <v>2148.64</v>
      </c>
      <c r="D2311" s="101">
        <v>154</v>
      </c>
      <c r="E2311" s="102">
        <v>0</v>
      </c>
    </row>
    <row r="2312" spans="1:5" ht="78.75" x14ac:dyDescent="0.25">
      <c r="A2312" s="99" t="s">
        <v>197</v>
      </c>
      <c r="B2312" s="100" t="s">
        <v>45</v>
      </c>
      <c r="C2312" s="101">
        <v>2170.89</v>
      </c>
      <c r="D2312" s="101">
        <v>39.1</v>
      </c>
      <c r="E2312" s="102">
        <v>0</v>
      </c>
    </row>
    <row r="2313" spans="1:5" ht="63" x14ac:dyDescent="0.25">
      <c r="A2313" s="99" t="s">
        <v>1267</v>
      </c>
      <c r="B2313" s="100" t="s">
        <v>60</v>
      </c>
      <c r="C2313" s="101">
        <v>1152</v>
      </c>
      <c r="D2313" s="101">
        <v>433</v>
      </c>
      <c r="E2313" s="102">
        <v>0</v>
      </c>
    </row>
    <row r="2314" spans="1:5" ht="63" x14ac:dyDescent="0.25">
      <c r="A2314" s="99" t="s">
        <v>800</v>
      </c>
      <c r="B2314" s="100" t="s">
        <v>62</v>
      </c>
      <c r="C2314" s="101">
        <v>627.49</v>
      </c>
      <c r="D2314" s="101">
        <v>38.07</v>
      </c>
      <c r="E2314" s="102">
        <v>0</v>
      </c>
    </row>
    <row r="2315" spans="1:5" ht="63" x14ac:dyDescent="0.25">
      <c r="A2315" s="99" t="s">
        <v>366</v>
      </c>
      <c r="B2315" s="100" t="s">
        <v>238</v>
      </c>
      <c r="C2315" s="101">
        <v>33.28</v>
      </c>
      <c r="D2315" s="101">
        <v>0.2</v>
      </c>
      <c r="E2315" s="102">
        <v>1</v>
      </c>
    </row>
    <row r="2316" spans="1:5" ht="63" x14ac:dyDescent="0.25">
      <c r="A2316" s="99" t="s">
        <v>366</v>
      </c>
      <c r="B2316" s="100" t="s">
        <v>5</v>
      </c>
      <c r="C2316" s="101">
        <v>468.09</v>
      </c>
      <c r="D2316" s="101">
        <v>0.16</v>
      </c>
      <c r="E2316" s="102">
        <v>3</v>
      </c>
    </row>
    <row r="2317" spans="1:5" ht="63" x14ac:dyDescent="0.25">
      <c r="A2317" s="99" t="s">
        <v>917</v>
      </c>
      <c r="B2317" s="100" t="s">
        <v>7</v>
      </c>
      <c r="C2317" s="101">
        <v>128.91999999999999</v>
      </c>
      <c r="D2317" s="101">
        <v>1.67</v>
      </c>
      <c r="E2317" s="102">
        <v>20</v>
      </c>
    </row>
    <row r="2318" spans="1:5" ht="63" x14ac:dyDescent="0.25">
      <c r="A2318" s="99" t="s">
        <v>323</v>
      </c>
      <c r="B2318" s="100" t="s">
        <v>7</v>
      </c>
      <c r="C2318" s="101">
        <v>7111.54</v>
      </c>
      <c r="D2318" s="101">
        <v>125.7</v>
      </c>
      <c r="E2318" s="102">
        <v>0</v>
      </c>
    </row>
    <row r="2319" spans="1:5" ht="31.5" x14ac:dyDescent="0.25">
      <c r="A2319" s="99" t="s">
        <v>982</v>
      </c>
      <c r="B2319" s="100" t="s">
        <v>21</v>
      </c>
      <c r="C2319" s="101">
        <v>33671.78</v>
      </c>
      <c r="D2319" s="101">
        <v>1049.07</v>
      </c>
      <c r="E2319" s="102">
        <v>0</v>
      </c>
    </row>
    <row r="2320" spans="1:5" ht="47.25" x14ac:dyDescent="0.25">
      <c r="A2320" s="99" t="s">
        <v>532</v>
      </c>
      <c r="B2320" s="100" t="s">
        <v>105</v>
      </c>
      <c r="C2320" s="101">
        <v>40.56</v>
      </c>
      <c r="D2320" s="101">
        <v>0.05</v>
      </c>
      <c r="E2320" s="102">
        <v>0</v>
      </c>
    </row>
    <row r="2321" spans="1:5" ht="47.25" x14ac:dyDescent="0.25">
      <c r="A2321" s="99" t="s">
        <v>532</v>
      </c>
      <c r="B2321" s="100" t="s">
        <v>86</v>
      </c>
      <c r="C2321" s="101">
        <v>321.54000000000002</v>
      </c>
      <c r="D2321" s="101">
        <v>0.84</v>
      </c>
      <c r="E2321" s="102">
        <v>0</v>
      </c>
    </row>
    <row r="2322" spans="1:5" ht="78.75" x14ac:dyDescent="0.25">
      <c r="A2322" s="99" t="s">
        <v>767</v>
      </c>
      <c r="B2322" s="100" t="s">
        <v>9</v>
      </c>
      <c r="C2322" s="101">
        <v>33084.81</v>
      </c>
      <c r="D2322" s="101">
        <v>9704.5400000000009</v>
      </c>
      <c r="E2322" s="102">
        <v>0</v>
      </c>
    </row>
    <row r="2323" spans="1:5" ht="63" x14ac:dyDescent="0.25">
      <c r="A2323" s="99" t="s">
        <v>533</v>
      </c>
      <c r="B2323" s="100" t="s">
        <v>67</v>
      </c>
      <c r="C2323" s="101">
        <v>23596.47</v>
      </c>
      <c r="D2323" s="101">
        <v>600.25</v>
      </c>
      <c r="E2323" s="102">
        <v>0</v>
      </c>
    </row>
    <row r="2324" spans="1:5" ht="63" x14ac:dyDescent="0.25">
      <c r="A2324" s="99" t="s">
        <v>533</v>
      </c>
      <c r="B2324" s="100" t="s">
        <v>34</v>
      </c>
      <c r="C2324" s="101">
        <v>49595</v>
      </c>
      <c r="D2324" s="101">
        <v>471.7</v>
      </c>
      <c r="E2324" s="102">
        <v>0</v>
      </c>
    </row>
    <row r="2325" spans="1:5" ht="63" x14ac:dyDescent="0.25">
      <c r="A2325" s="99" t="s">
        <v>645</v>
      </c>
      <c r="B2325" s="100" t="s">
        <v>47</v>
      </c>
      <c r="C2325" s="101">
        <v>1044.77</v>
      </c>
      <c r="D2325" s="101">
        <v>65</v>
      </c>
      <c r="E2325" s="102">
        <v>0</v>
      </c>
    </row>
    <row r="2326" spans="1:5" ht="63" x14ac:dyDescent="0.25">
      <c r="A2326" s="99" t="s">
        <v>645</v>
      </c>
      <c r="B2326" s="100" t="s">
        <v>39</v>
      </c>
      <c r="C2326" s="101">
        <v>438.98</v>
      </c>
      <c r="D2326" s="101">
        <v>3.78</v>
      </c>
      <c r="E2326" s="102">
        <v>0</v>
      </c>
    </row>
    <row r="2327" spans="1:5" ht="78.75" x14ac:dyDescent="0.25">
      <c r="A2327" s="99" t="s">
        <v>324</v>
      </c>
      <c r="B2327" s="100" t="s">
        <v>17</v>
      </c>
      <c r="C2327" s="101">
        <v>5.21</v>
      </c>
      <c r="D2327" s="101">
        <v>0.04</v>
      </c>
      <c r="E2327" s="102">
        <v>2</v>
      </c>
    </row>
    <row r="2328" spans="1:5" ht="31.5" x14ac:dyDescent="0.25">
      <c r="A2328" s="99" t="s">
        <v>1268</v>
      </c>
      <c r="B2328" s="100" t="s">
        <v>7</v>
      </c>
      <c r="C2328" s="101">
        <v>185090.07</v>
      </c>
      <c r="D2328" s="101">
        <v>36590.120000000003</v>
      </c>
      <c r="E2328" s="102">
        <v>1554</v>
      </c>
    </row>
    <row r="2329" spans="1:5" ht="63" x14ac:dyDescent="0.25">
      <c r="A2329" s="99" t="s">
        <v>343</v>
      </c>
      <c r="B2329" s="100" t="s">
        <v>21</v>
      </c>
      <c r="C2329" s="101">
        <v>3594.25</v>
      </c>
      <c r="D2329" s="101">
        <v>6.79</v>
      </c>
      <c r="E2329" s="102">
        <v>0</v>
      </c>
    </row>
    <row r="2330" spans="1:5" ht="47.25" x14ac:dyDescent="0.25">
      <c r="A2330" s="99" t="s">
        <v>1269</v>
      </c>
      <c r="B2330" s="100" t="s">
        <v>14</v>
      </c>
      <c r="C2330" s="101">
        <v>75.08</v>
      </c>
      <c r="D2330" s="101">
        <v>1.34</v>
      </c>
      <c r="E2330" s="102">
        <v>89</v>
      </c>
    </row>
    <row r="2331" spans="1:5" ht="78.75" x14ac:dyDescent="0.25">
      <c r="A2331" s="99" t="s">
        <v>443</v>
      </c>
      <c r="B2331" s="100" t="s">
        <v>21</v>
      </c>
      <c r="C2331" s="101">
        <v>8.2200000000000006</v>
      </c>
      <c r="D2331" s="101">
        <v>0.01</v>
      </c>
      <c r="E2331" s="102">
        <v>0</v>
      </c>
    </row>
    <row r="2332" spans="1:5" ht="63" x14ac:dyDescent="0.25">
      <c r="A2332" s="99" t="s">
        <v>574</v>
      </c>
      <c r="B2332" s="100" t="s">
        <v>127</v>
      </c>
      <c r="C2332" s="101">
        <v>244.65</v>
      </c>
      <c r="D2332" s="101">
        <v>0.56999999999999995</v>
      </c>
      <c r="E2332" s="102">
        <v>10</v>
      </c>
    </row>
    <row r="2333" spans="1:5" ht="63" x14ac:dyDescent="0.25">
      <c r="A2333" s="99" t="s">
        <v>476</v>
      </c>
      <c r="B2333" s="100" t="s">
        <v>67</v>
      </c>
      <c r="C2333" s="101">
        <v>280038.39</v>
      </c>
      <c r="D2333" s="101">
        <v>3404</v>
      </c>
      <c r="E2333" s="102">
        <v>0</v>
      </c>
    </row>
    <row r="2334" spans="1:5" ht="94.5" x14ac:dyDescent="0.25">
      <c r="A2334" s="99" t="s">
        <v>1270</v>
      </c>
      <c r="B2334" s="100" t="s">
        <v>14</v>
      </c>
      <c r="C2334" s="101">
        <v>7971.37</v>
      </c>
      <c r="D2334" s="101">
        <v>19580</v>
      </c>
      <c r="E2334" s="102">
        <v>33.219000000000001</v>
      </c>
    </row>
    <row r="2335" spans="1:5" ht="157.5" x14ac:dyDescent="0.25">
      <c r="A2335" s="99" t="s">
        <v>1271</v>
      </c>
      <c r="B2335" s="100" t="s">
        <v>14</v>
      </c>
      <c r="C2335" s="101">
        <v>4373.18</v>
      </c>
      <c r="D2335" s="101">
        <v>691.36</v>
      </c>
      <c r="E2335" s="102">
        <v>0</v>
      </c>
    </row>
    <row r="2336" spans="1:5" ht="47.25" x14ac:dyDescent="0.25">
      <c r="A2336" s="99" t="s">
        <v>50</v>
      </c>
      <c r="B2336" s="100" t="s">
        <v>7</v>
      </c>
      <c r="C2336" s="101">
        <v>38165.83</v>
      </c>
      <c r="D2336" s="101">
        <v>10575.5</v>
      </c>
      <c r="E2336" s="102">
        <v>0</v>
      </c>
    </row>
    <row r="2337" spans="1:5" ht="47.25" x14ac:dyDescent="0.25">
      <c r="A2337" s="99" t="s">
        <v>861</v>
      </c>
      <c r="B2337" s="100" t="s">
        <v>67</v>
      </c>
      <c r="C2337" s="101">
        <v>51064.97</v>
      </c>
      <c r="D2337" s="101">
        <v>16079.42</v>
      </c>
      <c r="E2337" s="102">
        <v>0</v>
      </c>
    </row>
    <row r="2338" spans="1:5" ht="78.75" x14ac:dyDescent="0.25">
      <c r="A2338" s="99" t="s">
        <v>1244</v>
      </c>
      <c r="B2338" s="100" t="s">
        <v>21</v>
      </c>
      <c r="C2338" s="101">
        <v>27370.19</v>
      </c>
      <c r="D2338" s="101">
        <v>58.68</v>
      </c>
      <c r="E2338" s="102">
        <v>0</v>
      </c>
    </row>
    <row r="2339" spans="1:5" ht="94.5" x14ac:dyDescent="0.25">
      <c r="A2339" s="99" t="s">
        <v>28</v>
      </c>
      <c r="B2339" s="100" t="s">
        <v>39</v>
      </c>
      <c r="C2339" s="101">
        <v>320.12</v>
      </c>
      <c r="D2339" s="101">
        <v>7</v>
      </c>
      <c r="E2339" s="102">
        <v>0</v>
      </c>
    </row>
    <row r="2340" spans="1:5" ht="141.75" x14ac:dyDescent="0.25">
      <c r="A2340" s="99" t="s">
        <v>81</v>
      </c>
      <c r="B2340" s="100" t="s">
        <v>67</v>
      </c>
      <c r="C2340" s="101">
        <v>3780.91</v>
      </c>
      <c r="D2340" s="101">
        <v>39.4</v>
      </c>
      <c r="E2340" s="102">
        <v>0</v>
      </c>
    </row>
    <row r="2341" spans="1:5" ht="78.75" x14ac:dyDescent="0.25">
      <c r="A2341" s="99" t="s">
        <v>828</v>
      </c>
      <c r="B2341" s="100" t="s">
        <v>98</v>
      </c>
      <c r="C2341" s="101">
        <v>4486.82</v>
      </c>
      <c r="D2341" s="101">
        <v>2806.74</v>
      </c>
      <c r="E2341" s="102">
        <v>0</v>
      </c>
    </row>
    <row r="2342" spans="1:5" ht="110.25" x14ac:dyDescent="0.25">
      <c r="A2342" s="99" t="s">
        <v>1272</v>
      </c>
      <c r="B2342" s="100" t="s">
        <v>47</v>
      </c>
      <c r="C2342" s="101">
        <v>160</v>
      </c>
      <c r="D2342" s="101">
        <v>2.1</v>
      </c>
      <c r="E2342" s="102">
        <v>0</v>
      </c>
    </row>
    <row r="2343" spans="1:5" ht="47.25" x14ac:dyDescent="0.25">
      <c r="A2343" s="99" t="s">
        <v>532</v>
      </c>
      <c r="B2343" s="100" t="s">
        <v>463</v>
      </c>
      <c r="C2343" s="101">
        <v>48427.87</v>
      </c>
      <c r="D2343" s="101">
        <v>1.87</v>
      </c>
      <c r="E2343" s="102">
        <v>0</v>
      </c>
    </row>
    <row r="2344" spans="1:5" ht="63" x14ac:dyDescent="0.25">
      <c r="A2344" s="99" t="s">
        <v>445</v>
      </c>
      <c r="B2344" s="100" t="s">
        <v>39</v>
      </c>
      <c r="C2344" s="101">
        <v>1018.44</v>
      </c>
      <c r="D2344" s="101">
        <v>5</v>
      </c>
      <c r="E2344" s="102">
        <v>0</v>
      </c>
    </row>
    <row r="2345" spans="1:5" ht="63" x14ac:dyDescent="0.25">
      <c r="A2345" s="99" t="s">
        <v>445</v>
      </c>
      <c r="B2345" s="100" t="s">
        <v>21</v>
      </c>
      <c r="C2345" s="101">
        <v>1831.72</v>
      </c>
      <c r="D2345" s="101">
        <v>1.9</v>
      </c>
      <c r="E2345" s="102">
        <v>0</v>
      </c>
    </row>
    <row r="2346" spans="1:5" ht="78.75" x14ac:dyDescent="0.25">
      <c r="A2346" s="99" t="s">
        <v>1273</v>
      </c>
      <c r="B2346" s="100" t="s">
        <v>21</v>
      </c>
      <c r="C2346" s="101">
        <v>682.84</v>
      </c>
      <c r="D2346" s="101">
        <v>0.96</v>
      </c>
      <c r="E2346" s="102">
        <v>2</v>
      </c>
    </row>
    <row r="2347" spans="1:5" ht="31.5" x14ac:dyDescent="0.25">
      <c r="A2347" s="99" t="s">
        <v>326</v>
      </c>
      <c r="B2347" s="100" t="s">
        <v>109</v>
      </c>
      <c r="C2347" s="101">
        <v>1559.86</v>
      </c>
      <c r="D2347" s="101">
        <v>0.63</v>
      </c>
      <c r="E2347" s="102">
        <v>0</v>
      </c>
    </row>
    <row r="2348" spans="1:5" ht="110.25" x14ac:dyDescent="0.25">
      <c r="A2348" s="99" t="s">
        <v>442</v>
      </c>
      <c r="B2348" s="100" t="s">
        <v>57</v>
      </c>
      <c r="C2348" s="101">
        <v>376968.09</v>
      </c>
      <c r="D2348" s="101">
        <v>60292.74</v>
      </c>
      <c r="E2348" s="102">
        <v>0</v>
      </c>
    </row>
    <row r="2349" spans="1:5" ht="47.25" x14ac:dyDescent="0.25">
      <c r="A2349" s="99" t="s">
        <v>500</v>
      </c>
      <c r="B2349" s="100" t="s">
        <v>7</v>
      </c>
      <c r="C2349" s="101">
        <v>16482.48</v>
      </c>
      <c r="D2349" s="101">
        <v>146.57</v>
      </c>
      <c r="E2349" s="102">
        <v>67363</v>
      </c>
    </row>
    <row r="2350" spans="1:5" ht="94.5" x14ac:dyDescent="0.25">
      <c r="A2350" s="99" t="s">
        <v>488</v>
      </c>
      <c r="B2350" s="100" t="s">
        <v>62</v>
      </c>
      <c r="C2350" s="101">
        <v>13.83</v>
      </c>
      <c r="D2350" s="101">
        <v>0.06</v>
      </c>
      <c r="E2350" s="102">
        <v>0</v>
      </c>
    </row>
    <row r="2351" spans="1:5" ht="31.5" x14ac:dyDescent="0.25">
      <c r="A2351" s="99" t="s">
        <v>762</v>
      </c>
      <c r="B2351" s="100" t="s">
        <v>64</v>
      </c>
      <c r="C2351" s="101">
        <v>1004.39</v>
      </c>
      <c r="D2351" s="101">
        <v>8</v>
      </c>
      <c r="E2351" s="102">
        <v>0</v>
      </c>
    </row>
    <row r="2352" spans="1:5" ht="31.5" x14ac:dyDescent="0.25">
      <c r="A2352" s="99" t="s">
        <v>489</v>
      </c>
      <c r="B2352" s="100" t="s">
        <v>109</v>
      </c>
      <c r="C2352" s="101">
        <v>197.6</v>
      </c>
      <c r="D2352" s="101">
        <v>1.52</v>
      </c>
      <c r="E2352" s="102">
        <v>0</v>
      </c>
    </row>
    <row r="2353" spans="1:5" ht="47.25" x14ac:dyDescent="0.25">
      <c r="A2353" s="99" t="s">
        <v>490</v>
      </c>
      <c r="B2353" s="100" t="s">
        <v>39</v>
      </c>
      <c r="C2353" s="101">
        <v>193602.66</v>
      </c>
      <c r="D2353" s="101">
        <v>7693.17</v>
      </c>
      <c r="E2353" s="102">
        <v>0</v>
      </c>
    </row>
    <row r="2354" spans="1:5" ht="47.25" x14ac:dyDescent="0.25">
      <c r="A2354" s="99" t="s">
        <v>490</v>
      </c>
      <c r="B2354" s="100" t="s">
        <v>463</v>
      </c>
      <c r="C2354" s="101">
        <v>4304.55</v>
      </c>
      <c r="D2354" s="101">
        <v>63.75</v>
      </c>
      <c r="E2354" s="102">
        <v>0</v>
      </c>
    </row>
    <row r="2355" spans="1:5" ht="110.25" x14ac:dyDescent="0.25">
      <c r="A2355" s="99" t="s">
        <v>1011</v>
      </c>
      <c r="B2355" s="100" t="s">
        <v>67</v>
      </c>
      <c r="C2355" s="101">
        <v>427.29</v>
      </c>
      <c r="D2355" s="101">
        <v>7.35</v>
      </c>
      <c r="E2355" s="102">
        <v>0</v>
      </c>
    </row>
    <row r="2356" spans="1:5" ht="31.5" x14ac:dyDescent="0.25">
      <c r="A2356" s="99" t="s">
        <v>1274</v>
      </c>
      <c r="B2356" s="100" t="s">
        <v>7</v>
      </c>
      <c r="C2356" s="101">
        <v>299896.5</v>
      </c>
      <c r="D2356" s="101">
        <v>38800</v>
      </c>
      <c r="E2356" s="102">
        <v>0</v>
      </c>
    </row>
    <row r="2357" spans="1:5" ht="189" x14ac:dyDescent="0.25">
      <c r="A2357" s="99" t="s">
        <v>287</v>
      </c>
      <c r="B2357" s="100" t="s">
        <v>67</v>
      </c>
      <c r="C2357" s="101">
        <v>14221.97</v>
      </c>
      <c r="D2357" s="101">
        <v>48640</v>
      </c>
      <c r="E2357" s="102">
        <v>0</v>
      </c>
    </row>
    <row r="2358" spans="1:5" ht="47.25" x14ac:dyDescent="0.25">
      <c r="A2358" s="99" t="s">
        <v>158</v>
      </c>
      <c r="B2358" s="100" t="s">
        <v>17</v>
      </c>
      <c r="C2358" s="101">
        <v>53711.839999999997</v>
      </c>
      <c r="D2358" s="101">
        <v>19860</v>
      </c>
      <c r="E2358" s="102">
        <v>0</v>
      </c>
    </row>
    <row r="2359" spans="1:5" ht="78.75" x14ac:dyDescent="0.25">
      <c r="A2359" s="99" t="s">
        <v>150</v>
      </c>
      <c r="B2359" s="100" t="s">
        <v>67</v>
      </c>
      <c r="C2359" s="101">
        <v>2857.36</v>
      </c>
      <c r="D2359" s="101">
        <v>18.8</v>
      </c>
      <c r="E2359" s="102">
        <v>0</v>
      </c>
    </row>
    <row r="2360" spans="1:5" ht="47.25" x14ac:dyDescent="0.25">
      <c r="A2360" s="99" t="s">
        <v>612</v>
      </c>
      <c r="B2360" s="100" t="s">
        <v>21</v>
      </c>
      <c r="C2360" s="101">
        <v>807863.79</v>
      </c>
      <c r="D2360" s="101">
        <v>120334.05</v>
      </c>
      <c r="E2360" s="102">
        <v>0</v>
      </c>
    </row>
    <row r="2361" spans="1:5" ht="78.75" x14ac:dyDescent="0.25">
      <c r="A2361" s="99" t="s">
        <v>828</v>
      </c>
      <c r="B2361" s="100" t="s">
        <v>67</v>
      </c>
      <c r="C2361" s="101">
        <v>9264.31</v>
      </c>
      <c r="D2361" s="101">
        <v>4444</v>
      </c>
      <c r="E2361" s="102">
        <v>0</v>
      </c>
    </row>
    <row r="2362" spans="1:5" ht="63" x14ac:dyDescent="0.25">
      <c r="A2362" s="99" t="s">
        <v>613</v>
      </c>
      <c r="B2362" s="100" t="s">
        <v>67</v>
      </c>
      <c r="C2362" s="101">
        <v>554.80999999999995</v>
      </c>
      <c r="D2362" s="101">
        <v>157.63999999999999</v>
      </c>
      <c r="E2362" s="102">
        <v>36</v>
      </c>
    </row>
    <row r="2363" spans="1:5" ht="63" x14ac:dyDescent="0.25">
      <c r="A2363" s="99" t="s">
        <v>613</v>
      </c>
      <c r="B2363" s="100" t="s">
        <v>21</v>
      </c>
      <c r="C2363" s="101">
        <v>1215.82</v>
      </c>
      <c r="D2363" s="101">
        <v>193</v>
      </c>
      <c r="E2363" s="102">
        <v>18</v>
      </c>
    </row>
    <row r="2364" spans="1:5" ht="126" x14ac:dyDescent="0.25">
      <c r="A2364" s="99" t="s">
        <v>1275</v>
      </c>
      <c r="B2364" s="100" t="s">
        <v>830</v>
      </c>
      <c r="C2364" s="101">
        <v>6310.91</v>
      </c>
      <c r="D2364" s="101">
        <v>1108.98</v>
      </c>
      <c r="E2364" s="102">
        <v>255.36</v>
      </c>
    </row>
    <row r="2365" spans="1:5" ht="47.25" x14ac:dyDescent="0.25">
      <c r="A2365" s="99" t="s">
        <v>893</v>
      </c>
      <c r="B2365" s="100" t="s">
        <v>21</v>
      </c>
      <c r="C2365" s="101">
        <v>2429711.29</v>
      </c>
      <c r="D2365" s="101">
        <v>259901</v>
      </c>
      <c r="E2365" s="102">
        <v>0</v>
      </c>
    </row>
    <row r="2366" spans="1:5" ht="15.75" x14ac:dyDescent="0.25">
      <c r="A2366" s="99" t="s">
        <v>321</v>
      </c>
      <c r="B2366" s="100" t="s">
        <v>39</v>
      </c>
      <c r="C2366" s="101">
        <v>3635.04</v>
      </c>
      <c r="D2366" s="101">
        <v>13</v>
      </c>
      <c r="E2366" s="102">
        <v>0</v>
      </c>
    </row>
    <row r="2367" spans="1:5" ht="15.75" x14ac:dyDescent="0.25">
      <c r="A2367" s="99" t="s">
        <v>321</v>
      </c>
      <c r="B2367" s="100" t="s">
        <v>21</v>
      </c>
      <c r="C2367" s="101">
        <v>14953.34</v>
      </c>
      <c r="D2367" s="101">
        <v>206.26</v>
      </c>
      <c r="E2367" s="102">
        <v>0</v>
      </c>
    </row>
    <row r="2368" spans="1:5" ht="94.5" x14ac:dyDescent="0.25">
      <c r="A2368" s="99" t="s">
        <v>839</v>
      </c>
      <c r="B2368" s="100" t="s">
        <v>105</v>
      </c>
      <c r="C2368" s="101">
        <v>728.39</v>
      </c>
      <c r="D2368" s="101">
        <v>0.5</v>
      </c>
      <c r="E2368" s="102">
        <v>0</v>
      </c>
    </row>
    <row r="2369" spans="1:5" ht="78.75" x14ac:dyDescent="0.25">
      <c r="A2369" s="99" t="s">
        <v>354</v>
      </c>
      <c r="B2369" s="100" t="s">
        <v>105</v>
      </c>
      <c r="C2369" s="101">
        <v>51.88</v>
      </c>
      <c r="D2369" s="101">
        <v>0.04</v>
      </c>
      <c r="E2369" s="102">
        <v>0</v>
      </c>
    </row>
    <row r="2370" spans="1:5" ht="47.25" x14ac:dyDescent="0.25">
      <c r="A2370" s="99" t="s">
        <v>467</v>
      </c>
      <c r="B2370" s="100" t="s">
        <v>238</v>
      </c>
      <c r="C2370" s="101">
        <v>554.69000000000005</v>
      </c>
      <c r="D2370" s="101">
        <v>3.86</v>
      </c>
      <c r="E2370" s="102">
        <v>0</v>
      </c>
    </row>
    <row r="2371" spans="1:5" ht="47.25" x14ac:dyDescent="0.25">
      <c r="A2371" s="99" t="s">
        <v>1276</v>
      </c>
      <c r="B2371" s="100" t="s">
        <v>7</v>
      </c>
      <c r="C2371" s="101">
        <v>26771.96</v>
      </c>
      <c r="D2371" s="101">
        <v>2272.84</v>
      </c>
      <c r="E2371" s="102">
        <v>0</v>
      </c>
    </row>
    <row r="2372" spans="1:5" ht="78.75" x14ac:dyDescent="0.25">
      <c r="A2372" s="99" t="s">
        <v>748</v>
      </c>
      <c r="B2372" s="100" t="s">
        <v>9</v>
      </c>
      <c r="C2372" s="101">
        <v>6500</v>
      </c>
      <c r="D2372" s="101">
        <v>460</v>
      </c>
      <c r="E2372" s="102">
        <v>2000</v>
      </c>
    </row>
    <row r="2373" spans="1:5" ht="141.75" x14ac:dyDescent="0.25">
      <c r="A2373" s="99" t="s">
        <v>601</v>
      </c>
      <c r="B2373" s="100" t="s">
        <v>27</v>
      </c>
      <c r="C2373" s="101">
        <v>948.12</v>
      </c>
      <c r="D2373" s="101">
        <v>1.19</v>
      </c>
      <c r="E2373" s="102">
        <v>2</v>
      </c>
    </row>
    <row r="2374" spans="1:5" ht="47.25" x14ac:dyDescent="0.25">
      <c r="A2374" s="99" t="s">
        <v>405</v>
      </c>
      <c r="B2374" s="100" t="s">
        <v>17</v>
      </c>
      <c r="C2374" s="101">
        <v>1425.92</v>
      </c>
      <c r="D2374" s="101">
        <v>3.4</v>
      </c>
      <c r="E2374" s="102">
        <v>1</v>
      </c>
    </row>
    <row r="2375" spans="1:5" ht="110.25" x14ac:dyDescent="0.25">
      <c r="A2375" s="99" t="s">
        <v>1277</v>
      </c>
      <c r="B2375" s="100" t="s">
        <v>48</v>
      </c>
      <c r="C2375" s="101">
        <v>139915.45000000001</v>
      </c>
      <c r="D2375" s="101">
        <v>30523.74</v>
      </c>
      <c r="E2375" s="102">
        <v>97</v>
      </c>
    </row>
    <row r="2376" spans="1:5" ht="63" x14ac:dyDescent="0.25">
      <c r="A2376" s="99" t="s">
        <v>1278</v>
      </c>
      <c r="B2376" s="100" t="s">
        <v>7</v>
      </c>
      <c r="C2376" s="101">
        <v>164.83</v>
      </c>
      <c r="D2376" s="101">
        <v>27.34</v>
      </c>
      <c r="E2376" s="102">
        <v>0</v>
      </c>
    </row>
    <row r="2377" spans="1:5" ht="110.25" x14ac:dyDescent="0.25">
      <c r="A2377" s="99" t="s">
        <v>247</v>
      </c>
      <c r="B2377" s="100" t="s">
        <v>48</v>
      </c>
      <c r="C2377" s="101">
        <v>1353956.64</v>
      </c>
      <c r="D2377" s="101">
        <v>278187.23</v>
      </c>
      <c r="E2377" s="102">
        <v>4030</v>
      </c>
    </row>
    <row r="2378" spans="1:5" ht="47.25" x14ac:dyDescent="0.25">
      <c r="A2378" s="99" t="s">
        <v>1279</v>
      </c>
      <c r="B2378" s="100" t="s">
        <v>21</v>
      </c>
      <c r="C2378" s="101">
        <v>53016.43</v>
      </c>
      <c r="D2378" s="101">
        <v>14000</v>
      </c>
      <c r="E2378" s="102">
        <v>0</v>
      </c>
    </row>
    <row r="2379" spans="1:5" ht="141.75" x14ac:dyDescent="0.25">
      <c r="A2379" s="99" t="s">
        <v>1280</v>
      </c>
      <c r="B2379" s="100" t="s">
        <v>45</v>
      </c>
      <c r="C2379" s="101">
        <v>6035.57</v>
      </c>
      <c r="D2379" s="101">
        <v>5024</v>
      </c>
      <c r="E2379" s="102">
        <v>2640</v>
      </c>
    </row>
    <row r="2380" spans="1:5" ht="78.75" x14ac:dyDescent="0.25">
      <c r="A2380" s="99" t="s">
        <v>1281</v>
      </c>
      <c r="B2380" s="100" t="s">
        <v>21</v>
      </c>
      <c r="C2380" s="101">
        <v>65523.38</v>
      </c>
      <c r="D2380" s="101">
        <v>12300</v>
      </c>
      <c r="E2380" s="102">
        <v>0</v>
      </c>
    </row>
    <row r="2381" spans="1:5" ht="63" x14ac:dyDescent="0.25">
      <c r="A2381" s="99" t="s">
        <v>1282</v>
      </c>
      <c r="B2381" s="100" t="s">
        <v>67</v>
      </c>
      <c r="C2381" s="101">
        <v>197430.49</v>
      </c>
      <c r="D2381" s="101">
        <v>215000</v>
      </c>
      <c r="E2381" s="102">
        <v>0</v>
      </c>
    </row>
    <row r="2382" spans="1:5" ht="141.75" x14ac:dyDescent="0.25">
      <c r="A2382" s="99" t="s">
        <v>1283</v>
      </c>
      <c r="B2382" s="100" t="s">
        <v>21</v>
      </c>
      <c r="C2382" s="101">
        <v>958741.14</v>
      </c>
      <c r="D2382" s="101">
        <v>450000</v>
      </c>
      <c r="E2382" s="102">
        <v>0</v>
      </c>
    </row>
    <row r="2383" spans="1:5" ht="47.25" x14ac:dyDescent="0.25">
      <c r="A2383" s="99" t="s">
        <v>1284</v>
      </c>
      <c r="B2383" s="100" t="s">
        <v>21</v>
      </c>
      <c r="C2383" s="101">
        <v>7628.65</v>
      </c>
      <c r="D2383" s="101">
        <v>6000</v>
      </c>
      <c r="E2383" s="102">
        <v>0</v>
      </c>
    </row>
    <row r="2384" spans="1:5" ht="157.5" x14ac:dyDescent="0.25">
      <c r="A2384" s="99" t="s">
        <v>1285</v>
      </c>
      <c r="B2384" s="100" t="s">
        <v>14</v>
      </c>
      <c r="C2384" s="101">
        <v>8764.09</v>
      </c>
      <c r="D2384" s="101">
        <v>344.99</v>
      </c>
      <c r="E2384" s="102">
        <v>0</v>
      </c>
    </row>
    <row r="2385" spans="1:5" ht="157.5" x14ac:dyDescent="0.25">
      <c r="A2385" s="99" t="s">
        <v>68</v>
      </c>
      <c r="B2385" s="100" t="s">
        <v>19</v>
      </c>
      <c r="C2385" s="101">
        <v>151508.76999999999</v>
      </c>
      <c r="D2385" s="101">
        <v>40967</v>
      </c>
      <c r="E2385" s="102">
        <v>0</v>
      </c>
    </row>
    <row r="2386" spans="1:5" ht="94.5" x14ac:dyDescent="0.25">
      <c r="A2386" s="99" t="s">
        <v>152</v>
      </c>
      <c r="B2386" s="100" t="s">
        <v>76</v>
      </c>
      <c r="C2386" s="101">
        <v>49471</v>
      </c>
      <c r="D2386" s="101">
        <v>5887.03</v>
      </c>
      <c r="E2386" s="102">
        <v>0</v>
      </c>
    </row>
    <row r="2387" spans="1:5" ht="78.75" x14ac:dyDescent="0.25">
      <c r="A2387" s="99" t="s">
        <v>626</v>
      </c>
      <c r="B2387" s="100" t="s">
        <v>27</v>
      </c>
      <c r="C2387" s="101">
        <v>212.98</v>
      </c>
      <c r="D2387" s="101">
        <v>38.04</v>
      </c>
      <c r="E2387" s="102">
        <v>9.6</v>
      </c>
    </row>
    <row r="2388" spans="1:5" ht="78.75" x14ac:dyDescent="0.25">
      <c r="A2388" s="99" t="s">
        <v>626</v>
      </c>
      <c r="B2388" s="100" t="s">
        <v>317</v>
      </c>
      <c r="C2388" s="101">
        <v>405.03</v>
      </c>
      <c r="D2388" s="101">
        <v>57.47</v>
      </c>
      <c r="E2388" s="102">
        <v>13.5</v>
      </c>
    </row>
    <row r="2389" spans="1:5" ht="47.25" x14ac:dyDescent="0.25">
      <c r="A2389" s="99" t="s">
        <v>845</v>
      </c>
      <c r="B2389" s="100" t="s">
        <v>127</v>
      </c>
      <c r="C2389" s="101">
        <v>1429.59</v>
      </c>
      <c r="D2389" s="101">
        <v>129.41</v>
      </c>
      <c r="E2389" s="102">
        <v>33.6</v>
      </c>
    </row>
    <row r="2390" spans="1:5" ht="47.25" x14ac:dyDescent="0.25">
      <c r="A2390" s="99" t="s">
        <v>845</v>
      </c>
      <c r="B2390" s="100" t="s">
        <v>103</v>
      </c>
      <c r="C2390" s="101">
        <v>883.97</v>
      </c>
      <c r="D2390" s="101">
        <v>103.5</v>
      </c>
      <c r="E2390" s="102">
        <v>24</v>
      </c>
    </row>
    <row r="2391" spans="1:5" ht="63" x14ac:dyDescent="0.25">
      <c r="A2391" s="99" t="s">
        <v>1286</v>
      </c>
      <c r="B2391" s="100" t="s">
        <v>103</v>
      </c>
      <c r="C2391" s="101">
        <v>31326.65</v>
      </c>
      <c r="D2391" s="101">
        <v>7629.36</v>
      </c>
      <c r="E2391" s="102">
        <v>1973.64</v>
      </c>
    </row>
    <row r="2392" spans="1:5" ht="94.5" x14ac:dyDescent="0.25">
      <c r="A2392" s="99" t="s">
        <v>1287</v>
      </c>
      <c r="B2392" s="100" t="s">
        <v>21</v>
      </c>
      <c r="C2392" s="101">
        <v>18056.38</v>
      </c>
      <c r="D2392" s="101">
        <v>6507.6</v>
      </c>
      <c r="E2392" s="102">
        <v>0</v>
      </c>
    </row>
    <row r="2393" spans="1:5" ht="47.25" x14ac:dyDescent="0.25">
      <c r="A2393" s="99" t="s">
        <v>1288</v>
      </c>
      <c r="B2393" s="100" t="s">
        <v>80</v>
      </c>
      <c r="C2393" s="101">
        <v>448655.16</v>
      </c>
      <c r="D2393" s="101">
        <v>91320</v>
      </c>
      <c r="E2393" s="102">
        <v>0</v>
      </c>
    </row>
    <row r="2394" spans="1:5" ht="47.25" x14ac:dyDescent="0.25">
      <c r="A2394" s="99" t="s">
        <v>646</v>
      </c>
      <c r="B2394" s="100" t="s">
        <v>7</v>
      </c>
      <c r="C2394" s="101">
        <v>1624.65</v>
      </c>
      <c r="D2394" s="101">
        <v>132.93</v>
      </c>
      <c r="E2394" s="102">
        <v>0</v>
      </c>
    </row>
    <row r="2395" spans="1:5" ht="47.25" x14ac:dyDescent="0.25">
      <c r="A2395" s="99" t="s">
        <v>1289</v>
      </c>
      <c r="B2395" s="100" t="s">
        <v>14</v>
      </c>
      <c r="C2395" s="101">
        <v>32.07</v>
      </c>
      <c r="D2395" s="101">
        <v>0.15</v>
      </c>
      <c r="E2395" s="102">
        <v>0</v>
      </c>
    </row>
    <row r="2396" spans="1:5" ht="94.5" x14ac:dyDescent="0.25">
      <c r="A2396" s="99" t="s">
        <v>402</v>
      </c>
      <c r="B2396" s="100" t="s">
        <v>109</v>
      </c>
      <c r="C2396" s="101">
        <v>747.69</v>
      </c>
      <c r="D2396" s="101">
        <v>0.08</v>
      </c>
      <c r="E2396" s="102">
        <v>0</v>
      </c>
    </row>
    <row r="2397" spans="1:5" ht="15.75" x14ac:dyDescent="0.25">
      <c r="A2397" s="99" t="s">
        <v>1000</v>
      </c>
      <c r="B2397" s="100" t="s">
        <v>39</v>
      </c>
      <c r="C2397" s="101">
        <v>386.92</v>
      </c>
      <c r="D2397" s="101">
        <v>0</v>
      </c>
      <c r="E2397" s="102">
        <v>0</v>
      </c>
    </row>
    <row r="2398" spans="1:5" ht="110.25" x14ac:dyDescent="0.25">
      <c r="A2398" s="99" t="s">
        <v>436</v>
      </c>
      <c r="B2398" s="100" t="s">
        <v>76</v>
      </c>
      <c r="C2398" s="101">
        <v>30124</v>
      </c>
      <c r="D2398" s="101">
        <v>1268.5</v>
      </c>
      <c r="E2398" s="102">
        <v>0</v>
      </c>
    </row>
    <row r="2399" spans="1:5" ht="78.75" x14ac:dyDescent="0.25">
      <c r="A2399" s="99" t="s">
        <v>660</v>
      </c>
      <c r="B2399" s="100" t="s">
        <v>48</v>
      </c>
      <c r="C2399" s="101">
        <v>633502.92000000004</v>
      </c>
      <c r="D2399" s="101">
        <v>62533.36</v>
      </c>
      <c r="E2399" s="102">
        <v>0</v>
      </c>
    </row>
    <row r="2400" spans="1:5" ht="78.75" x14ac:dyDescent="0.25">
      <c r="A2400" s="99" t="s">
        <v>660</v>
      </c>
      <c r="B2400" s="100" t="s">
        <v>33</v>
      </c>
      <c r="C2400" s="101">
        <v>4096.68</v>
      </c>
      <c r="D2400" s="101">
        <v>94.21</v>
      </c>
      <c r="E2400" s="102">
        <v>0</v>
      </c>
    </row>
    <row r="2401" spans="1:5" ht="47.25" x14ac:dyDescent="0.25">
      <c r="A2401" s="99" t="s">
        <v>426</v>
      </c>
      <c r="B2401" s="100" t="s">
        <v>27</v>
      </c>
      <c r="C2401" s="101">
        <v>63.85</v>
      </c>
      <c r="D2401" s="101">
        <v>0.15</v>
      </c>
      <c r="E2401" s="102">
        <v>0</v>
      </c>
    </row>
    <row r="2402" spans="1:5" ht="47.25" x14ac:dyDescent="0.25">
      <c r="A2402" s="99" t="s">
        <v>426</v>
      </c>
      <c r="B2402" s="100" t="s">
        <v>39</v>
      </c>
      <c r="C2402" s="101">
        <v>204.28</v>
      </c>
      <c r="D2402" s="101">
        <v>9.4</v>
      </c>
      <c r="E2402" s="102">
        <v>0</v>
      </c>
    </row>
    <row r="2403" spans="1:5" ht="157.5" x14ac:dyDescent="0.25">
      <c r="A2403" s="99" t="s">
        <v>412</v>
      </c>
      <c r="B2403" s="100" t="s">
        <v>98</v>
      </c>
      <c r="C2403" s="101">
        <v>1708.64</v>
      </c>
      <c r="D2403" s="101">
        <v>396</v>
      </c>
      <c r="E2403" s="102">
        <v>0</v>
      </c>
    </row>
    <row r="2404" spans="1:5" ht="157.5" x14ac:dyDescent="0.25">
      <c r="A2404" s="99" t="s">
        <v>412</v>
      </c>
      <c r="B2404" s="100" t="s">
        <v>23</v>
      </c>
      <c r="C2404" s="101">
        <v>271.38</v>
      </c>
      <c r="D2404" s="101">
        <v>0</v>
      </c>
      <c r="E2404" s="102">
        <v>0</v>
      </c>
    </row>
    <row r="2405" spans="1:5" ht="141.75" x14ac:dyDescent="0.25">
      <c r="A2405" s="99" t="s">
        <v>433</v>
      </c>
      <c r="B2405" s="100" t="s">
        <v>7</v>
      </c>
      <c r="C2405" s="101">
        <v>18259.93</v>
      </c>
      <c r="D2405" s="101">
        <v>841.5</v>
      </c>
      <c r="E2405" s="102">
        <v>16</v>
      </c>
    </row>
    <row r="2406" spans="1:5" ht="157.5" x14ac:dyDescent="0.25">
      <c r="A2406" s="99" t="s">
        <v>337</v>
      </c>
      <c r="B2406" s="100" t="s">
        <v>39</v>
      </c>
      <c r="C2406" s="101">
        <v>32568.240000000002</v>
      </c>
      <c r="D2406" s="101">
        <v>182.6</v>
      </c>
      <c r="E2406" s="102">
        <v>0</v>
      </c>
    </row>
    <row r="2407" spans="1:5" ht="31.5" x14ac:dyDescent="0.25">
      <c r="A2407" s="99" t="s">
        <v>651</v>
      </c>
      <c r="B2407" s="100" t="s">
        <v>103</v>
      </c>
      <c r="C2407" s="101">
        <v>41.05</v>
      </c>
      <c r="D2407" s="101">
        <v>0.1</v>
      </c>
      <c r="E2407" s="102">
        <v>0</v>
      </c>
    </row>
    <row r="2408" spans="1:5" ht="110.25" x14ac:dyDescent="0.25">
      <c r="A2408" s="99" t="s">
        <v>1011</v>
      </c>
      <c r="B2408" s="100" t="s">
        <v>109</v>
      </c>
      <c r="C2408" s="101">
        <v>5105.08</v>
      </c>
      <c r="D2408" s="101">
        <v>213.46</v>
      </c>
      <c r="E2408" s="102">
        <v>0</v>
      </c>
    </row>
    <row r="2409" spans="1:5" ht="63" x14ac:dyDescent="0.25">
      <c r="A2409" s="99" t="s">
        <v>1290</v>
      </c>
      <c r="B2409" s="100" t="s">
        <v>103</v>
      </c>
      <c r="C2409" s="101">
        <v>251343.91</v>
      </c>
      <c r="D2409" s="101">
        <v>16053</v>
      </c>
      <c r="E2409" s="102">
        <v>0</v>
      </c>
    </row>
    <row r="2410" spans="1:5" ht="141.75" x14ac:dyDescent="0.25">
      <c r="A2410" s="99" t="s">
        <v>1291</v>
      </c>
      <c r="B2410" s="100" t="s">
        <v>21</v>
      </c>
      <c r="C2410" s="101">
        <v>4.41</v>
      </c>
      <c r="D2410" s="101">
        <v>0.09</v>
      </c>
      <c r="E2410" s="102">
        <v>0</v>
      </c>
    </row>
    <row r="2411" spans="1:5" ht="15.75" x14ac:dyDescent="0.25">
      <c r="A2411" s="99" t="s">
        <v>871</v>
      </c>
      <c r="B2411" s="100" t="s">
        <v>39</v>
      </c>
      <c r="C2411" s="101">
        <v>341.56</v>
      </c>
      <c r="D2411" s="101">
        <v>15.69</v>
      </c>
      <c r="E2411" s="102">
        <v>0</v>
      </c>
    </row>
    <row r="2412" spans="1:5" ht="94.5" x14ac:dyDescent="0.25">
      <c r="A2412" s="99" t="s">
        <v>1292</v>
      </c>
      <c r="B2412" s="100" t="s">
        <v>67</v>
      </c>
      <c r="C2412" s="101">
        <v>1717.9</v>
      </c>
      <c r="D2412" s="101">
        <v>232.52</v>
      </c>
      <c r="E2412" s="102">
        <v>0</v>
      </c>
    </row>
    <row r="2413" spans="1:5" ht="63" x14ac:dyDescent="0.25">
      <c r="A2413" s="99" t="s">
        <v>1293</v>
      </c>
      <c r="B2413" s="100" t="s">
        <v>23</v>
      </c>
      <c r="C2413" s="101">
        <v>14857.02</v>
      </c>
      <c r="D2413" s="101">
        <v>3500</v>
      </c>
      <c r="E2413" s="102">
        <v>0</v>
      </c>
    </row>
    <row r="2414" spans="1:5" ht="141.75" x14ac:dyDescent="0.25">
      <c r="A2414" s="99" t="s">
        <v>81</v>
      </c>
      <c r="B2414" s="100" t="s">
        <v>39</v>
      </c>
      <c r="C2414" s="101">
        <v>761.82</v>
      </c>
      <c r="D2414" s="101">
        <v>27</v>
      </c>
      <c r="E2414" s="102">
        <v>0</v>
      </c>
    </row>
    <row r="2415" spans="1:5" ht="78.75" x14ac:dyDescent="0.25">
      <c r="A2415" s="99" t="s">
        <v>1294</v>
      </c>
      <c r="B2415" s="100" t="s">
        <v>39</v>
      </c>
      <c r="C2415" s="101">
        <v>1710.14</v>
      </c>
      <c r="D2415" s="101">
        <v>291</v>
      </c>
      <c r="E2415" s="102">
        <v>76.8</v>
      </c>
    </row>
    <row r="2416" spans="1:5" ht="63" x14ac:dyDescent="0.25">
      <c r="A2416" s="99" t="s">
        <v>1295</v>
      </c>
      <c r="B2416" s="100" t="s">
        <v>39</v>
      </c>
      <c r="C2416" s="101">
        <v>43.38</v>
      </c>
      <c r="D2416" s="101">
        <v>1.05</v>
      </c>
      <c r="E2416" s="102">
        <v>0</v>
      </c>
    </row>
    <row r="2417" spans="1:5" ht="157.5" x14ac:dyDescent="0.25">
      <c r="A2417" s="99" t="s">
        <v>955</v>
      </c>
      <c r="B2417" s="100" t="s">
        <v>57</v>
      </c>
      <c r="C2417" s="101">
        <v>16499.169999999998</v>
      </c>
      <c r="D2417" s="101">
        <v>6379.78</v>
      </c>
      <c r="E2417" s="102">
        <v>3785.98</v>
      </c>
    </row>
    <row r="2418" spans="1:5" ht="157.5" x14ac:dyDescent="0.25">
      <c r="A2418" s="99" t="s">
        <v>955</v>
      </c>
      <c r="B2418" s="100" t="s">
        <v>21</v>
      </c>
      <c r="C2418" s="101">
        <v>1813.72</v>
      </c>
      <c r="D2418" s="101">
        <v>1084.1400000000001</v>
      </c>
      <c r="E2418" s="102">
        <v>684</v>
      </c>
    </row>
    <row r="2419" spans="1:5" ht="157.5" x14ac:dyDescent="0.25">
      <c r="A2419" s="99" t="s">
        <v>1296</v>
      </c>
      <c r="B2419" s="100" t="s">
        <v>39</v>
      </c>
      <c r="C2419" s="101">
        <v>976.87</v>
      </c>
      <c r="D2419" s="101">
        <v>204.72</v>
      </c>
      <c r="E2419" s="102">
        <v>139.5</v>
      </c>
    </row>
    <row r="2420" spans="1:5" ht="173.25" x14ac:dyDescent="0.25">
      <c r="A2420" s="99" t="s">
        <v>1297</v>
      </c>
      <c r="B2420" s="100" t="s">
        <v>57</v>
      </c>
      <c r="C2420" s="101">
        <v>62</v>
      </c>
      <c r="D2420" s="101">
        <v>14.1</v>
      </c>
      <c r="E2420" s="102">
        <v>9</v>
      </c>
    </row>
    <row r="2421" spans="1:5" ht="173.25" x14ac:dyDescent="0.25">
      <c r="A2421" s="99" t="s">
        <v>1298</v>
      </c>
      <c r="B2421" s="100" t="s">
        <v>57</v>
      </c>
      <c r="C2421" s="101">
        <v>366.48</v>
      </c>
      <c r="D2421" s="101">
        <v>85.55</v>
      </c>
      <c r="E2421" s="102">
        <v>45</v>
      </c>
    </row>
    <row r="2422" spans="1:5" ht="63" x14ac:dyDescent="0.25">
      <c r="A2422" s="99" t="s">
        <v>659</v>
      </c>
      <c r="B2422" s="100" t="s">
        <v>21</v>
      </c>
      <c r="C2422" s="101">
        <v>2546.1999999999998</v>
      </c>
      <c r="D2422" s="101">
        <v>760.43</v>
      </c>
      <c r="E2422" s="102">
        <v>424.5</v>
      </c>
    </row>
    <row r="2423" spans="1:5" ht="63" x14ac:dyDescent="0.25">
      <c r="A2423" s="99" t="s">
        <v>842</v>
      </c>
      <c r="B2423" s="100" t="s">
        <v>74</v>
      </c>
      <c r="C2423" s="101">
        <v>208.51</v>
      </c>
      <c r="D2423" s="101">
        <v>0.09</v>
      </c>
      <c r="E2423" s="102">
        <v>0</v>
      </c>
    </row>
    <row r="2424" spans="1:5" ht="63" x14ac:dyDescent="0.25">
      <c r="A2424" s="99" t="s">
        <v>585</v>
      </c>
      <c r="B2424" s="100" t="s">
        <v>67</v>
      </c>
      <c r="C2424" s="101">
        <v>1758.31</v>
      </c>
      <c r="D2424" s="101">
        <v>235.1</v>
      </c>
      <c r="E2424" s="102">
        <v>10</v>
      </c>
    </row>
    <row r="2425" spans="1:5" ht="47.25" x14ac:dyDescent="0.25">
      <c r="A2425" s="99" t="s">
        <v>1299</v>
      </c>
      <c r="B2425" s="100" t="s">
        <v>48</v>
      </c>
      <c r="C2425" s="101">
        <v>87.55</v>
      </c>
      <c r="D2425" s="101">
        <v>1.05</v>
      </c>
      <c r="E2425" s="102">
        <v>0</v>
      </c>
    </row>
    <row r="2426" spans="1:5" ht="78.75" x14ac:dyDescent="0.25">
      <c r="A2426" s="99" t="s">
        <v>536</v>
      </c>
      <c r="B2426" s="100" t="s">
        <v>57</v>
      </c>
      <c r="C2426" s="101">
        <v>4450.8999999999996</v>
      </c>
      <c r="D2426" s="101">
        <v>0.62</v>
      </c>
      <c r="E2426" s="102">
        <v>0</v>
      </c>
    </row>
    <row r="2427" spans="1:5" ht="31.5" x14ac:dyDescent="0.25">
      <c r="A2427" s="99" t="s">
        <v>503</v>
      </c>
      <c r="B2427" s="100" t="s">
        <v>39</v>
      </c>
      <c r="C2427" s="101">
        <v>23899.29</v>
      </c>
      <c r="D2427" s="101">
        <v>2623</v>
      </c>
      <c r="E2427" s="102">
        <v>31</v>
      </c>
    </row>
    <row r="2428" spans="1:5" ht="31.5" x14ac:dyDescent="0.25">
      <c r="A2428" s="99" t="s">
        <v>503</v>
      </c>
      <c r="B2428" s="100" t="s">
        <v>57</v>
      </c>
      <c r="C2428" s="101">
        <v>10578.73</v>
      </c>
      <c r="D2428" s="101">
        <v>542.16</v>
      </c>
      <c r="E2428" s="102">
        <v>2045</v>
      </c>
    </row>
    <row r="2429" spans="1:5" ht="141.75" x14ac:dyDescent="0.25">
      <c r="A2429" s="99" t="s">
        <v>329</v>
      </c>
      <c r="B2429" s="100" t="s">
        <v>21</v>
      </c>
      <c r="C2429" s="101">
        <v>53138.42</v>
      </c>
      <c r="D2429" s="101">
        <v>100</v>
      </c>
      <c r="E2429" s="102">
        <v>0</v>
      </c>
    </row>
    <row r="2430" spans="1:5" ht="94.5" x14ac:dyDescent="0.25">
      <c r="A2430" s="99" t="s">
        <v>427</v>
      </c>
      <c r="B2430" s="100" t="s">
        <v>52</v>
      </c>
      <c r="C2430" s="101">
        <v>206503.65</v>
      </c>
      <c r="D2430" s="101">
        <v>13721.06</v>
      </c>
      <c r="E2430" s="102">
        <v>30912</v>
      </c>
    </row>
    <row r="2431" spans="1:5" ht="94.5" x14ac:dyDescent="0.25">
      <c r="A2431" s="99" t="s">
        <v>1300</v>
      </c>
      <c r="B2431" s="100" t="s">
        <v>14</v>
      </c>
      <c r="C2431" s="101">
        <v>136.65</v>
      </c>
      <c r="D2431" s="101">
        <v>6.98</v>
      </c>
      <c r="E2431" s="102">
        <v>18</v>
      </c>
    </row>
    <row r="2432" spans="1:5" ht="78.75" x14ac:dyDescent="0.25">
      <c r="A2432" s="99" t="s">
        <v>298</v>
      </c>
      <c r="B2432" s="100" t="s">
        <v>21</v>
      </c>
      <c r="C2432" s="101">
        <v>133.97999999999999</v>
      </c>
      <c r="D2432" s="101">
        <v>0.44</v>
      </c>
      <c r="E2432" s="102">
        <v>0</v>
      </c>
    </row>
    <row r="2433" spans="1:5" ht="189" x14ac:dyDescent="0.25">
      <c r="A2433" s="99" t="s">
        <v>287</v>
      </c>
      <c r="B2433" s="100" t="s">
        <v>76</v>
      </c>
      <c r="C2433" s="101">
        <v>19928.2</v>
      </c>
      <c r="D2433" s="101">
        <v>1008</v>
      </c>
      <c r="E2433" s="102">
        <v>0</v>
      </c>
    </row>
    <row r="2434" spans="1:5" ht="110.25" x14ac:dyDescent="0.25">
      <c r="A2434" s="99" t="s">
        <v>1301</v>
      </c>
      <c r="B2434" s="100" t="s">
        <v>21</v>
      </c>
      <c r="C2434" s="101">
        <v>8229</v>
      </c>
      <c r="D2434" s="101">
        <v>1000.12</v>
      </c>
      <c r="E2434" s="102">
        <v>0</v>
      </c>
    </row>
    <row r="2435" spans="1:5" ht="141.75" x14ac:dyDescent="0.25">
      <c r="A2435" s="99" t="s">
        <v>239</v>
      </c>
      <c r="B2435" s="100" t="s">
        <v>67</v>
      </c>
      <c r="C2435" s="101">
        <v>1046.3499999999999</v>
      </c>
      <c r="D2435" s="101">
        <v>192.62</v>
      </c>
      <c r="E2435" s="102">
        <v>0</v>
      </c>
    </row>
    <row r="2436" spans="1:5" ht="31.5" x14ac:dyDescent="0.25">
      <c r="A2436" s="99" t="s">
        <v>122</v>
      </c>
      <c r="B2436" s="100" t="s">
        <v>103</v>
      </c>
      <c r="C2436" s="101">
        <v>1351.75</v>
      </c>
      <c r="D2436" s="101">
        <v>164.7</v>
      </c>
      <c r="E2436" s="102">
        <v>0</v>
      </c>
    </row>
    <row r="2437" spans="1:5" ht="31.5" x14ac:dyDescent="0.25">
      <c r="A2437" s="99" t="s">
        <v>122</v>
      </c>
      <c r="B2437" s="100" t="s">
        <v>67</v>
      </c>
      <c r="C2437" s="101">
        <v>4683.34</v>
      </c>
      <c r="D2437" s="101">
        <v>1085.4000000000001</v>
      </c>
      <c r="E2437" s="102">
        <v>0</v>
      </c>
    </row>
    <row r="2438" spans="1:5" ht="63" x14ac:dyDescent="0.25">
      <c r="A2438" s="99" t="s">
        <v>1302</v>
      </c>
      <c r="B2438" s="100" t="s">
        <v>7</v>
      </c>
      <c r="C2438" s="101">
        <v>73.23</v>
      </c>
      <c r="D2438" s="101">
        <v>9.5299999999999994</v>
      </c>
      <c r="E2438" s="102">
        <v>0</v>
      </c>
    </row>
    <row r="2439" spans="1:5" ht="47.25" x14ac:dyDescent="0.25">
      <c r="A2439" s="99" t="s">
        <v>616</v>
      </c>
      <c r="B2439" s="100" t="s">
        <v>127</v>
      </c>
      <c r="C2439" s="101">
        <v>810.6</v>
      </c>
      <c r="D2439" s="101">
        <v>134.69</v>
      </c>
      <c r="E2439" s="102">
        <v>26.04</v>
      </c>
    </row>
    <row r="2440" spans="1:5" ht="78.75" x14ac:dyDescent="0.25">
      <c r="A2440" s="99" t="s">
        <v>617</v>
      </c>
      <c r="B2440" s="100" t="s">
        <v>67</v>
      </c>
      <c r="C2440" s="101">
        <v>15111.86</v>
      </c>
      <c r="D2440" s="101">
        <v>4661.26</v>
      </c>
      <c r="E2440" s="102">
        <v>1155</v>
      </c>
    </row>
    <row r="2441" spans="1:5" ht="110.25" x14ac:dyDescent="0.25">
      <c r="A2441" s="99" t="s">
        <v>899</v>
      </c>
      <c r="B2441" s="100" t="s">
        <v>33</v>
      </c>
      <c r="C2441" s="101">
        <v>323.70999999999998</v>
      </c>
      <c r="D2441" s="101">
        <v>77.099999999999994</v>
      </c>
      <c r="E2441" s="102">
        <v>72</v>
      </c>
    </row>
    <row r="2442" spans="1:5" ht="78.75" x14ac:dyDescent="0.25">
      <c r="A2442" s="99" t="s">
        <v>657</v>
      </c>
      <c r="B2442" s="100" t="s">
        <v>530</v>
      </c>
      <c r="C2442" s="101">
        <v>542.32000000000005</v>
      </c>
      <c r="D2442" s="101">
        <v>173.45</v>
      </c>
      <c r="E2442" s="102">
        <v>112.5</v>
      </c>
    </row>
    <row r="2443" spans="1:5" ht="78.75" x14ac:dyDescent="0.25">
      <c r="A2443" s="99" t="s">
        <v>1303</v>
      </c>
      <c r="B2443" s="100" t="s">
        <v>70</v>
      </c>
      <c r="C2443" s="101">
        <v>53724.1</v>
      </c>
      <c r="D2443" s="101">
        <v>31130</v>
      </c>
      <c r="E2443" s="102">
        <v>0</v>
      </c>
    </row>
    <row r="2444" spans="1:5" ht="94.5" x14ac:dyDescent="0.25">
      <c r="A2444" s="99" t="s">
        <v>1304</v>
      </c>
      <c r="B2444" s="100" t="s">
        <v>14</v>
      </c>
      <c r="C2444" s="101">
        <v>733.71</v>
      </c>
      <c r="D2444" s="101">
        <v>118.8</v>
      </c>
      <c r="E2444" s="102">
        <v>0</v>
      </c>
    </row>
    <row r="2445" spans="1:5" ht="47.25" x14ac:dyDescent="0.25">
      <c r="A2445" s="99" t="s">
        <v>646</v>
      </c>
      <c r="B2445" s="100" t="s">
        <v>127</v>
      </c>
      <c r="C2445" s="101">
        <v>52.58</v>
      </c>
      <c r="D2445" s="101">
        <v>0.1</v>
      </c>
      <c r="E2445" s="102">
        <v>0</v>
      </c>
    </row>
    <row r="2446" spans="1:5" ht="47.25" x14ac:dyDescent="0.25">
      <c r="A2446" s="99" t="s">
        <v>646</v>
      </c>
      <c r="B2446" s="100" t="s">
        <v>103</v>
      </c>
      <c r="C2446" s="101">
        <v>1378.19</v>
      </c>
      <c r="D2446" s="101">
        <v>3.7</v>
      </c>
      <c r="E2446" s="102">
        <v>0</v>
      </c>
    </row>
    <row r="2447" spans="1:5" ht="78.75" x14ac:dyDescent="0.25">
      <c r="A2447" s="99" t="s">
        <v>429</v>
      </c>
      <c r="B2447" s="100" t="s">
        <v>127</v>
      </c>
      <c r="C2447" s="101">
        <v>24006.71</v>
      </c>
      <c r="D2447" s="101">
        <v>518.28</v>
      </c>
      <c r="E2447" s="102">
        <v>0</v>
      </c>
    </row>
    <row r="2448" spans="1:5" ht="157.5" x14ac:dyDescent="0.25">
      <c r="A2448" s="99" t="s">
        <v>337</v>
      </c>
      <c r="B2448" s="100" t="s">
        <v>383</v>
      </c>
      <c r="C2448" s="101">
        <v>2.84</v>
      </c>
      <c r="D2448" s="101">
        <v>0</v>
      </c>
      <c r="E2448" s="102">
        <v>0</v>
      </c>
    </row>
    <row r="2449" spans="1:5" ht="78.75" x14ac:dyDescent="0.25">
      <c r="A2449" s="99" t="s">
        <v>359</v>
      </c>
      <c r="B2449" s="100" t="s">
        <v>21</v>
      </c>
      <c r="C2449" s="101">
        <v>4715.4799999999996</v>
      </c>
      <c r="D2449" s="101">
        <v>46.32</v>
      </c>
      <c r="E2449" s="102">
        <v>0</v>
      </c>
    </row>
    <row r="2450" spans="1:5" ht="63" x14ac:dyDescent="0.25">
      <c r="A2450" s="99" t="s">
        <v>702</v>
      </c>
      <c r="B2450" s="100" t="s">
        <v>14</v>
      </c>
      <c r="C2450" s="101">
        <v>8.94</v>
      </c>
      <c r="D2450" s="101">
        <v>0.4</v>
      </c>
      <c r="E2450" s="102">
        <v>1</v>
      </c>
    </row>
    <row r="2451" spans="1:5" ht="47.25" x14ac:dyDescent="0.25">
      <c r="A2451" s="99" t="s">
        <v>420</v>
      </c>
      <c r="B2451" s="100" t="s">
        <v>48</v>
      </c>
      <c r="C2451" s="101">
        <v>17136.560000000001</v>
      </c>
      <c r="D2451" s="101">
        <v>4620</v>
      </c>
      <c r="E2451" s="102">
        <v>0</v>
      </c>
    </row>
    <row r="2452" spans="1:5" ht="47.25" x14ac:dyDescent="0.25">
      <c r="A2452" s="99" t="s">
        <v>420</v>
      </c>
      <c r="B2452" s="100" t="s">
        <v>14</v>
      </c>
      <c r="C2452" s="101">
        <v>34.21</v>
      </c>
      <c r="D2452" s="101">
        <v>0.32</v>
      </c>
      <c r="E2452" s="102">
        <v>0</v>
      </c>
    </row>
    <row r="2453" spans="1:5" ht="47.25" x14ac:dyDescent="0.25">
      <c r="A2453" s="99" t="s">
        <v>1305</v>
      </c>
      <c r="B2453" s="100" t="s">
        <v>17</v>
      </c>
      <c r="C2453" s="101">
        <v>1433.7</v>
      </c>
      <c r="D2453" s="101">
        <v>0.11</v>
      </c>
      <c r="E2453" s="102">
        <v>0</v>
      </c>
    </row>
    <row r="2454" spans="1:5" ht="63" x14ac:dyDescent="0.25">
      <c r="A2454" s="99" t="s">
        <v>598</v>
      </c>
      <c r="B2454" s="100" t="s">
        <v>127</v>
      </c>
      <c r="C2454" s="101">
        <v>15697.65</v>
      </c>
      <c r="D2454" s="101">
        <v>1.8</v>
      </c>
      <c r="E2454" s="102">
        <v>100</v>
      </c>
    </row>
    <row r="2455" spans="1:5" ht="31.5" x14ac:dyDescent="0.25">
      <c r="A2455" s="99" t="s">
        <v>1306</v>
      </c>
      <c r="B2455" s="100" t="s">
        <v>17</v>
      </c>
      <c r="C2455" s="101">
        <v>45375.68</v>
      </c>
      <c r="D2455" s="101">
        <v>148.25</v>
      </c>
      <c r="E2455" s="102">
        <v>0</v>
      </c>
    </row>
    <row r="2456" spans="1:5" ht="63" x14ac:dyDescent="0.25">
      <c r="A2456" s="99" t="s">
        <v>1234</v>
      </c>
      <c r="B2456" s="100" t="s">
        <v>39</v>
      </c>
      <c r="C2456" s="101">
        <v>28522.63</v>
      </c>
      <c r="D2456" s="101">
        <v>4800</v>
      </c>
      <c r="E2456" s="102">
        <v>0</v>
      </c>
    </row>
    <row r="2457" spans="1:5" ht="94.5" x14ac:dyDescent="0.25">
      <c r="A2457" s="99" t="s">
        <v>264</v>
      </c>
      <c r="B2457" s="100" t="s">
        <v>57</v>
      </c>
      <c r="C2457" s="101">
        <v>12293.28</v>
      </c>
      <c r="D2457" s="101">
        <v>2470</v>
      </c>
      <c r="E2457" s="102">
        <v>0</v>
      </c>
    </row>
    <row r="2458" spans="1:5" ht="47.25" x14ac:dyDescent="0.25">
      <c r="A2458" s="99" t="s">
        <v>1307</v>
      </c>
      <c r="B2458" s="100" t="s">
        <v>14</v>
      </c>
      <c r="C2458" s="101">
        <v>2033.62</v>
      </c>
      <c r="D2458" s="101">
        <v>374.95</v>
      </c>
      <c r="E2458" s="102">
        <v>0</v>
      </c>
    </row>
    <row r="2459" spans="1:5" ht="63" x14ac:dyDescent="0.25">
      <c r="A2459" s="99" t="s">
        <v>883</v>
      </c>
      <c r="B2459" s="100" t="s">
        <v>5</v>
      </c>
      <c r="C2459" s="101">
        <v>101.46</v>
      </c>
      <c r="D2459" s="101">
        <v>6.6</v>
      </c>
      <c r="E2459" s="102">
        <v>0</v>
      </c>
    </row>
    <row r="2460" spans="1:5" ht="63" x14ac:dyDescent="0.25">
      <c r="A2460" s="99" t="s">
        <v>1308</v>
      </c>
      <c r="B2460" s="100" t="s">
        <v>45</v>
      </c>
      <c r="C2460" s="101">
        <v>52.59</v>
      </c>
      <c r="D2460" s="101">
        <v>4.79</v>
      </c>
      <c r="E2460" s="102">
        <v>0</v>
      </c>
    </row>
    <row r="2461" spans="1:5" ht="47.25" x14ac:dyDescent="0.25">
      <c r="A2461" s="99" t="s">
        <v>1309</v>
      </c>
      <c r="B2461" s="100" t="s">
        <v>127</v>
      </c>
      <c r="C2461" s="101">
        <v>2822.6</v>
      </c>
      <c r="D2461" s="101">
        <v>475.29</v>
      </c>
      <c r="E2461" s="102">
        <v>130.32</v>
      </c>
    </row>
    <row r="2462" spans="1:5" ht="63" x14ac:dyDescent="0.25">
      <c r="A2462" s="99" t="s">
        <v>480</v>
      </c>
      <c r="B2462" s="100" t="s">
        <v>21</v>
      </c>
      <c r="C2462" s="101">
        <v>493.89</v>
      </c>
      <c r="D2462" s="101">
        <v>47.96</v>
      </c>
      <c r="E2462" s="102">
        <v>0</v>
      </c>
    </row>
    <row r="2463" spans="1:5" ht="78.75" x14ac:dyDescent="0.25">
      <c r="A2463" s="99" t="s">
        <v>1303</v>
      </c>
      <c r="B2463" s="100" t="s">
        <v>21</v>
      </c>
      <c r="C2463" s="101">
        <v>120452.76</v>
      </c>
      <c r="D2463" s="101">
        <v>20737.419999999998</v>
      </c>
      <c r="E2463" s="102">
        <v>0</v>
      </c>
    </row>
    <row r="2464" spans="1:5" ht="126" x14ac:dyDescent="0.25">
      <c r="A2464" s="99" t="s">
        <v>1310</v>
      </c>
      <c r="B2464" s="100" t="s">
        <v>23</v>
      </c>
      <c r="C2464" s="101">
        <v>160.32</v>
      </c>
      <c r="D2464" s="101">
        <v>94.37</v>
      </c>
      <c r="E2464" s="102">
        <v>45</v>
      </c>
    </row>
    <row r="2465" spans="1:5" ht="47.25" x14ac:dyDescent="0.25">
      <c r="A2465" s="99" t="s">
        <v>153</v>
      </c>
      <c r="B2465" s="100" t="s">
        <v>67</v>
      </c>
      <c r="C2465" s="101">
        <v>51831.199999999997</v>
      </c>
      <c r="D2465" s="101">
        <v>52513.2</v>
      </c>
      <c r="E2465" s="102">
        <v>50878.080000000002</v>
      </c>
    </row>
    <row r="2466" spans="1:5" ht="47.25" x14ac:dyDescent="0.25">
      <c r="A2466" s="99" t="s">
        <v>941</v>
      </c>
      <c r="B2466" s="100" t="s">
        <v>57</v>
      </c>
      <c r="C2466" s="101">
        <v>331.34</v>
      </c>
      <c r="D2466" s="101">
        <v>21.02</v>
      </c>
      <c r="E2466" s="102">
        <v>0</v>
      </c>
    </row>
    <row r="2467" spans="1:5" ht="94.5" x14ac:dyDescent="0.25">
      <c r="A2467" s="99" t="s">
        <v>402</v>
      </c>
      <c r="B2467" s="100" t="s">
        <v>684</v>
      </c>
      <c r="C2467" s="101">
        <v>250</v>
      </c>
      <c r="D2467" s="101">
        <v>0.9</v>
      </c>
      <c r="E2467" s="102">
        <v>0</v>
      </c>
    </row>
    <row r="2468" spans="1:5" ht="31.5" x14ac:dyDescent="0.25">
      <c r="A2468" s="99" t="s">
        <v>734</v>
      </c>
      <c r="B2468" s="100" t="s">
        <v>21</v>
      </c>
      <c r="C2468" s="101">
        <v>262.73</v>
      </c>
      <c r="D2468" s="101">
        <v>1.9</v>
      </c>
      <c r="E2468" s="102">
        <v>0</v>
      </c>
    </row>
    <row r="2469" spans="1:5" ht="141.75" x14ac:dyDescent="0.25">
      <c r="A2469" s="99" t="s">
        <v>832</v>
      </c>
      <c r="B2469" s="100" t="s">
        <v>39</v>
      </c>
      <c r="C2469" s="101">
        <v>3382.22</v>
      </c>
      <c r="D2469" s="101">
        <v>0.42</v>
      </c>
      <c r="E2469" s="102">
        <v>0</v>
      </c>
    </row>
    <row r="2470" spans="1:5" ht="141.75" x14ac:dyDescent="0.25">
      <c r="A2470" s="99" t="s">
        <v>832</v>
      </c>
      <c r="B2470" s="100" t="s">
        <v>21</v>
      </c>
      <c r="C2470" s="101">
        <v>146.6</v>
      </c>
      <c r="D2470" s="101">
        <v>1.48</v>
      </c>
      <c r="E2470" s="102">
        <v>0</v>
      </c>
    </row>
    <row r="2471" spans="1:5" ht="110.25" x14ac:dyDescent="0.25">
      <c r="A2471" s="99" t="s">
        <v>570</v>
      </c>
      <c r="B2471" s="100" t="s">
        <v>57</v>
      </c>
      <c r="C2471" s="101">
        <v>48153.23</v>
      </c>
      <c r="D2471" s="101">
        <v>220.82</v>
      </c>
      <c r="E2471" s="102">
        <v>982</v>
      </c>
    </row>
    <row r="2472" spans="1:5" ht="63" x14ac:dyDescent="0.25">
      <c r="A2472" s="99" t="s">
        <v>598</v>
      </c>
      <c r="B2472" s="100" t="s">
        <v>74</v>
      </c>
      <c r="C2472" s="101">
        <v>22632.45</v>
      </c>
      <c r="D2472" s="101">
        <v>4.57</v>
      </c>
      <c r="E2472" s="102">
        <v>60000</v>
      </c>
    </row>
    <row r="2473" spans="1:5" ht="47.25" x14ac:dyDescent="0.25">
      <c r="A2473" s="99" t="s">
        <v>465</v>
      </c>
      <c r="B2473" s="100" t="s">
        <v>74</v>
      </c>
      <c r="C2473" s="101">
        <v>4030.28</v>
      </c>
      <c r="D2473" s="101">
        <v>14.21</v>
      </c>
      <c r="E2473" s="102">
        <v>0</v>
      </c>
    </row>
    <row r="2474" spans="1:5" ht="78.75" x14ac:dyDescent="0.25">
      <c r="A2474" s="99" t="s">
        <v>374</v>
      </c>
      <c r="B2474" s="100" t="s">
        <v>21</v>
      </c>
      <c r="C2474" s="101">
        <v>320.45</v>
      </c>
      <c r="D2474" s="101">
        <v>0.41</v>
      </c>
      <c r="E2474" s="102">
        <v>3</v>
      </c>
    </row>
    <row r="2475" spans="1:5" ht="47.25" x14ac:dyDescent="0.25">
      <c r="A2475" s="99" t="s">
        <v>467</v>
      </c>
      <c r="B2475" s="100" t="s">
        <v>7</v>
      </c>
      <c r="C2475" s="101">
        <v>18165.53</v>
      </c>
      <c r="D2475" s="101">
        <v>149.18</v>
      </c>
      <c r="E2475" s="102">
        <v>0</v>
      </c>
    </row>
    <row r="2476" spans="1:5" ht="78.75" x14ac:dyDescent="0.25">
      <c r="A2476" s="99" t="s">
        <v>320</v>
      </c>
      <c r="B2476" s="100" t="s">
        <v>21</v>
      </c>
      <c r="C2476" s="101">
        <v>1342.49</v>
      </c>
      <c r="D2476" s="101">
        <v>3.21</v>
      </c>
      <c r="E2476" s="102">
        <v>6</v>
      </c>
    </row>
    <row r="2477" spans="1:5" ht="78.75" x14ac:dyDescent="0.25">
      <c r="A2477" s="99" t="s">
        <v>944</v>
      </c>
      <c r="B2477" s="100" t="s">
        <v>34</v>
      </c>
      <c r="C2477" s="101">
        <v>13513.11</v>
      </c>
      <c r="D2477" s="101">
        <v>71</v>
      </c>
      <c r="E2477" s="102">
        <v>9</v>
      </c>
    </row>
    <row r="2478" spans="1:5" ht="157.5" x14ac:dyDescent="0.25">
      <c r="A2478" s="99" t="s">
        <v>242</v>
      </c>
      <c r="B2478" s="100" t="s">
        <v>39</v>
      </c>
      <c r="C2478" s="101">
        <v>47669.81</v>
      </c>
      <c r="D2478" s="101">
        <v>18178</v>
      </c>
      <c r="E2478" s="102">
        <v>0</v>
      </c>
    </row>
    <row r="2479" spans="1:5" ht="47.25" x14ac:dyDescent="0.25">
      <c r="A2479" s="99" t="s">
        <v>1311</v>
      </c>
      <c r="B2479" s="100" t="s">
        <v>21</v>
      </c>
      <c r="C2479" s="101">
        <v>687.13</v>
      </c>
      <c r="D2479" s="101">
        <v>82.6</v>
      </c>
      <c r="E2479" s="102">
        <v>0</v>
      </c>
    </row>
    <row r="2480" spans="1:5" ht="31.5" x14ac:dyDescent="0.25">
      <c r="A2480" s="99" t="s">
        <v>1312</v>
      </c>
      <c r="B2480" s="100" t="s">
        <v>17</v>
      </c>
      <c r="C2480" s="101">
        <v>195207.43</v>
      </c>
      <c r="D2480" s="101">
        <v>8171.4</v>
      </c>
      <c r="E2480" s="102">
        <v>0</v>
      </c>
    </row>
    <row r="2481" spans="1:5" ht="78.75" x14ac:dyDescent="0.25">
      <c r="A2481" s="99" t="s">
        <v>1205</v>
      </c>
      <c r="B2481" s="100" t="s">
        <v>21</v>
      </c>
      <c r="C2481" s="101">
        <v>102599.11</v>
      </c>
      <c r="D2481" s="101">
        <v>21484.400000000001</v>
      </c>
      <c r="E2481" s="102">
        <v>0</v>
      </c>
    </row>
    <row r="2482" spans="1:5" ht="63" x14ac:dyDescent="0.25">
      <c r="A2482" s="99" t="s">
        <v>913</v>
      </c>
      <c r="B2482" s="100" t="s">
        <v>39</v>
      </c>
      <c r="C2482" s="101">
        <v>14769.05</v>
      </c>
      <c r="D2482" s="101">
        <v>2598</v>
      </c>
      <c r="E2482" s="102">
        <v>0</v>
      </c>
    </row>
    <row r="2483" spans="1:5" ht="63" x14ac:dyDescent="0.25">
      <c r="A2483" s="99" t="s">
        <v>1313</v>
      </c>
      <c r="B2483" s="100" t="s">
        <v>48</v>
      </c>
      <c r="C2483" s="101">
        <v>25340</v>
      </c>
      <c r="D2483" s="101">
        <v>5600</v>
      </c>
      <c r="E2483" s="102">
        <v>0</v>
      </c>
    </row>
    <row r="2484" spans="1:5" ht="31.5" x14ac:dyDescent="0.25">
      <c r="A2484" s="99" t="s">
        <v>49</v>
      </c>
      <c r="B2484" s="100" t="s">
        <v>57</v>
      </c>
      <c r="C2484" s="101">
        <v>3998.12</v>
      </c>
      <c r="D2484" s="101">
        <v>411.92</v>
      </c>
      <c r="E2484" s="102">
        <v>0</v>
      </c>
    </row>
    <row r="2485" spans="1:5" ht="31.5" x14ac:dyDescent="0.25">
      <c r="A2485" s="99" t="s">
        <v>1314</v>
      </c>
      <c r="B2485" s="100" t="s">
        <v>21</v>
      </c>
      <c r="C2485" s="101">
        <v>23.96</v>
      </c>
      <c r="D2485" s="101">
        <v>0.03</v>
      </c>
      <c r="E2485" s="102">
        <v>1</v>
      </c>
    </row>
    <row r="2486" spans="1:5" ht="31.5" x14ac:dyDescent="0.25">
      <c r="A2486" s="99" t="s">
        <v>1314</v>
      </c>
      <c r="B2486" s="100" t="s">
        <v>7</v>
      </c>
      <c r="C2486" s="101">
        <v>10618.97</v>
      </c>
      <c r="D2486" s="101">
        <v>21</v>
      </c>
      <c r="E2486" s="102">
        <v>5</v>
      </c>
    </row>
    <row r="2487" spans="1:5" ht="63" x14ac:dyDescent="0.25">
      <c r="A2487" s="99" t="s">
        <v>943</v>
      </c>
      <c r="B2487" s="100" t="s">
        <v>7</v>
      </c>
      <c r="C2487" s="101">
        <v>2138.4</v>
      </c>
      <c r="D2487" s="101">
        <v>9.6999999999999993</v>
      </c>
      <c r="E2487" s="102">
        <v>33000</v>
      </c>
    </row>
    <row r="2488" spans="1:5" ht="126" x14ac:dyDescent="0.25">
      <c r="A2488" s="99" t="s">
        <v>389</v>
      </c>
      <c r="B2488" s="100" t="s">
        <v>109</v>
      </c>
      <c r="C2488" s="101">
        <v>281.48</v>
      </c>
      <c r="D2488" s="101">
        <v>0.96</v>
      </c>
      <c r="E2488" s="102">
        <v>0</v>
      </c>
    </row>
    <row r="2489" spans="1:5" ht="63" x14ac:dyDescent="0.25">
      <c r="A2489" s="99" t="s">
        <v>1138</v>
      </c>
      <c r="B2489" s="100" t="s">
        <v>21</v>
      </c>
      <c r="C2489" s="101">
        <v>8642.7999999999993</v>
      </c>
      <c r="D2489" s="101">
        <v>463.27</v>
      </c>
      <c r="E2489" s="102">
        <v>0</v>
      </c>
    </row>
    <row r="2490" spans="1:5" ht="47.25" x14ac:dyDescent="0.25">
      <c r="A2490" s="99" t="s">
        <v>490</v>
      </c>
      <c r="B2490" s="100" t="s">
        <v>103</v>
      </c>
      <c r="C2490" s="101">
        <v>608</v>
      </c>
      <c r="D2490" s="101">
        <v>6.83</v>
      </c>
      <c r="E2490" s="102">
        <v>0</v>
      </c>
    </row>
    <row r="2491" spans="1:5" ht="63" x14ac:dyDescent="0.25">
      <c r="A2491" s="99" t="s">
        <v>1315</v>
      </c>
      <c r="B2491" s="100" t="s">
        <v>7</v>
      </c>
      <c r="C2491" s="101">
        <v>349607.74</v>
      </c>
      <c r="D2491" s="101">
        <v>25738</v>
      </c>
      <c r="E2491" s="102">
        <v>0</v>
      </c>
    </row>
    <row r="2492" spans="1:5" ht="47.25" x14ac:dyDescent="0.25">
      <c r="A2492" s="99" t="s">
        <v>816</v>
      </c>
      <c r="B2492" s="100" t="s">
        <v>21</v>
      </c>
      <c r="C2492" s="101">
        <v>187.27</v>
      </c>
      <c r="D2492" s="101">
        <v>1.38</v>
      </c>
      <c r="E2492" s="102">
        <v>0</v>
      </c>
    </row>
    <row r="2493" spans="1:5" ht="94.5" x14ac:dyDescent="0.25">
      <c r="A2493" s="99" t="s">
        <v>408</v>
      </c>
      <c r="B2493" s="100" t="s">
        <v>21</v>
      </c>
      <c r="C2493" s="101">
        <v>639.76</v>
      </c>
      <c r="D2493" s="101">
        <v>166.4</v>
      </c>
      <c r="E2493" s="102">
        <v>0</v>
      </c>
    </row>
    <row r="2494" spans="1:5" ht="141.75" x14ac:dyDescent="0.25">
      <c r="A2494" s="99" t="s">
        <v>758</v>
      </c>
      <c r="B2494" s="100" t="s">
        <v>57</v>
      </c>
      <c r="C2494" s="101">
        <v>33322.89</v>
      </c>
      <c r="D2494" s="101">
        <v>58.29</v>
      </c>
      <c r="E2494" s="102">
        <v>304</v>
      </c>
    </row>
    <row r="2495" spans="1:5" ht="31.5" x14ac:dyDescent="0.25">
      <c r="A2495" s="99" t="s">
        <v>347</v>
      </c>
      <c r="B2495" s="100" t="s">
        <v>76</v>
      </c>
      <c r="C2495" s="101">
        <v>7427.23</v>
      </c>
      <c r="D2495" s="101">
        <v>159.19999999999999</v>
      </c>
      <c r="E2495" s="102">
        <v>84</v>
      </c>
    </row>
    <row r="2496" spans="1:5" ht="63" x14ac:dyDescent="0.25">
      <c r="A2496" s="99" t="s">
        <v>1316</v>
      </c>
      <c r="B2496" s="100" t="s">
        <v>14</v>
      </c>
      <c r="C2496" s="101">
        <v>13.84</v>
      </c>
      <c r="D2496" s="101">
        <v>0.84</v>
      </c>
      <c r="E2496" s="102">
        <v>3</v>
      </c>
    </row>
    <row r="2497" spans="1:5" ht="47.25" x14ac:dyDescent="0.25">
      <c r="A2497" s="99" t="s">
        <v>1317</v>
      </c>
      <c r="B2497" s="100" t="s">
        <v>62</v>
      </c>
      <c r="C2497" s="101">
        <v>20762.169999999998</v>
      </c>
      <c r="D2497" s="101">
        <v>4000</v>
      </c>
      <c r="E2497" s="102">
        <v>0</v>
      </c>
    </row>
    <row r="2498" spans="1:5" ht="15.75" x14ac:dyDescent="0.25">
      <c r="A2498" s="99" t="s">
        <v>921</v>
      </c>
      <c r="B2498" s="100" t="s">
        <v>67</v>
      </c>
      <c r="C2498" s="101">
        <v>654.08000000000004</v>
      </c>
      <c r="D2498" s="101">
        <v>154.78</v>
      </c>
      <c r="E2498" s="102">
        <v>0</v>
      </c>
    </row>
    <row r="2499" spans="1:5" ht="31.5" x14ac:dyDescent="0.25">
      <c r="A2499" s="99" t="s">
        <v>1318</v>
      </c>
      <c r="B2499" s="100" t="s">
        <v>23</v>
      </c>
      <c r="C2499" s="101">
        <v>20566.310000000001</v>
      </c>
      <c r="D2499" s="101">
        <v>1848.32</v>
      </c>
      <c r="E2499" s="102">
        <v>0</v>
      </c>
    </row>
    <row r="2500" spans="1:5" ht="94.5" x14ac:dyDescent="0.25">
      <c r="A2500" s="99" t="s">
        <v>264</v>
      </c>
      <c r="B2500" s="100" t="s">
        <v>669</v>
      </c>
      <c r="C2500" s="101">
        <v>1172.8599999999999</v>
      </c>
      <c r="D2500" s="101">
        <v>36</v>
      </c>
      <c r="E2500" s="102">
        <v>0</v>
      </c>
    </row>
    <row r="2501" spans="1:5" ht="141.75" x14ac:dyDescent="0.25">
      <c r="A2501" s="99" t="s">
        <v>494</v>
      </c>
      <c r="B2501" s="100" t="s">
        <v>27</v>
      </c>
      <c r="C2501" s="101">
        <v>16194.4</v>
      </c>
      <c r="D2501" s="101">
        <v>3062.9</v>
      </c>
      <c r="E2501" s="102">
        <v>0</v>
      </c>
    </row>
    <row r="2502" spans="1:5" ht="31.5" x14ac:dyDescent="0.25">
      <c r="A2502" s="99" t="s">
        <v>123</v>
      </c>
      <c r="B2502" s="100" t="s">
        <v>98</v>
      </c>
      <c r="C2502" s="101">
        <v>103.75</v>
      </c>
      <c r="D2502" s="101">
        <v>6.46</v>
      </c>
      <c r="E2502" s="102">
        <v>0</v>
      </c>
    </row>
    <row r="2503" spans="1:5" ht="31.5" x14ac:dyDescent="0.25">
      <c r="A2503" s="99" t="s">
        <v>123</v>
      </c>
      <c r="B2503" s="100" t="s">
        <v>21</v>
      </c>
      <c r="C2503" s="101">
        <v>220.93</v>
      </c>
      <c r="D2503" s="101">
        <v>33.15</v>
      </c>
      <c r="E2503" s="102">
        <v>0</v>
      </c>
    </row>
    <row r="2504" spans="1:5" ht="126" x14ac:dyDescent="0.25">
      <c r="A2504" s="99" t="s">
        <v>1319</v>
      </c>
      <c r="B2504" s="100" t="s">
        <v>67</v>
      </c>
      <c r="C2504" s="101">
        <v>114.54</v>
      </c>
      <c r="D2504" s="101">
        <v>13.61</v>
      </c>
      <c r="E2504" s="102">
        <v>0</v>
      </c>
    </row>
    <row r="2505" spans="1:5" ht="63" x14ac:dyDescent="0.25">
      <c r="A2505" s="99" t="s">
        <v>923</v>
      </c>
      <c r="B2505" s="100" t="s">
        <v>1320</v>
      </c>
      <c r="C2505" s="101">
        <v>222998</v>
      </c>
      <c r="D2505" s="101">
        <v>111499</v>
      </c>
      <c r="E2505" s="102">
        <v>0</v>
      </c>
    </row>
    <row r="2506" spans="1:5" ht="63" x14ac:dyDescent="0.25">
      <c r="A2506" s="99" t="s">
        <v>923</v>
      </c>
      <c r="B2506" s="100" t="s">
        <v>754</v>
      </c>
      <c r="C2506" s="101">
        <v>166713.79999999999</v>
      </c>
      <c r="D2506" s="101">
        <v>83356.899999999994</v>
      </c>
      <c r="E2506" s="102">
        <v>0</v>
      </c>
    </row>
    <row r="2507" spans="1:5" ht="126" x14ac:dyDescent="0.25">
      <c r="A2507" s="99" t="s">
        <v>1321</v>
      </c>
      <c r="B2507" s="100" t="s">
        <v>14</v>
      </c>
      <c r="C2507" s="101">
        <v>557.85</v>
      </c>
      <c r="D2507" s="101">
        <v>104.64</v>
      </c>
      <c r="E2507" s="102">
        <v>0</v>
      </c>
    </row>
    <row r="2508" spans="1:5" ht="63" x14ac:dyDescent="0.25">
      <c r="A2508" s="99" t="s">
        <v>1322</v>
      </c>
      <c r="B2508" s="100" t="s">
        <v>7</v>
      </c>
      <c r="C2508" s="101">
        <v>246262.42</v>
      </c>
      <c r="D2508" s="101">
        <v>719.57</v>
      </c>
      <c r="E2508" s="102">
        <v>0</v>
      </c>
    </row>
    <row r="2509" spans="1:5" ht="47.25" x14ac:dyDescent="0.25">
      <c r="A2509" s="99" t="s">
        <v>723</v>
      </c>
      <c r="B2509" s="100" t="s">
        <v>14</v>
      </c>
      <c r="C2509" s="101">
        <v>51.49</v>
      </c>
      <c r="D2509" s="101">
        <v>26.98</v>
      </c>
      <c r="E2509" s="102">
        <v>2</v>
      </c>
    </row>
    <row r="2510" spans="1:5" ht="47.25" x14ac:dyDescent="0.25">
      <c r="A2510" s="99" t="s">
        <v>859</v>
      </c>
      <c r="B2510" s="100" t="s">
        <v>86</v>
      </c>
      <c r="C2510" s="101">
        <v>6374.41</v>
      </c>
      <c r="D2510" s="101">
        <v>17.84</v>
      </c>
      <c r="E2510" s="102">
        <v>0</v>
      </c>
    </row>
    <row r="2511" spans="1:5" ht="47.25" x14ac:dyDescent="0.25">
      <c r="A2511" s="99" t="s">
        <v>966</v>
      </c>
      <c r="B2511" s="100" t="s">
        <v>21</v>
      </c>
      <c r="C2511" s="101">
        <v>40212.68</v>
      </c>
      <c r="D2511" s="101">
        <v>8684</v>
      </c>
      <c r="E2511" s="102">
        <v>0</v>
      </c>
    </row>
    <row r="2512" spans="1:5" ht="47.25" x14ac:dyDescent="0.25">
      <c r="A2512" s="99" t="s">
        <v>328</v>
      </c>
      <c r="B2512" s="100" t="s">
        <v>34</v>
      </c>
      <c r="C2512" s="101">
        <v>176.63</v>
      </c>
      <c r="D2512" s="101">
        <v>1.64</v>
      </c>
      <c r="E2512" s="102">
        <v>3</v>
      </c>
    </row>
    <row r="2513" spans="1:5" ht="47.25" x14ac:dyDescent="0.25">
      <c r="A2513" s="99" t="s">
        <v>1127</v>
      </c>
      <c r="B2513" s="100" t="s">
        <v>57</v>
      </c>
      <c r="C2513" s="101">
        <v>397.73</v>
      </c>
      <c r="D2513" s="101">
        <v>0.44</v>
      </c>
      <c r="E2513" s="102">
        <v>4</v>
      </c>
    </row>
    <row r="2514" spans="1:5" ht="31.5" x14ac:dyDescent="0.25">
      <c r="A2514" s="99" t="s">
        <v>818</v>
      </c>
      <c r="B2514" s="100" t="s">
        <v>57</v>
      </c>
      <c r="C2514" s="101">
        <v>2479.5300000000002</v>
      </c>
      <c r="D2514" s="101">
        <v>42.31</v>
      </c>
      <c r="E2514" s="102">
        <v>0</v>
      </c>
    </row>
    <row r="2515" spans="1:5" ht="47.25" x14ac:dyDescent="0.25">
      <c r="A2515" s="99" t="s">
        <v>1074</v>
      </c>
      <c r="B2515" s="100" t="s">
        <v>39</v>
      </c>
      <c r="C2515" s="101">
        <v>244398.33</v>
      </c>
      <c r="D2515" s="101">
        <v>11000</v>
      </c>
      <c r="E2515" s="102">
        <v>1</v>
      </c>
    </row>
    <row r="2516" spans="1:5" ht="110.25" x14ac:dyDescent="0.25">
      <c r="A2516" s="99" t="s">
        <v>371</v>
      </c>
      <c r="B2516" s="100" t="s">
        <v>14</v>
      </c>
      <c r="C2516" s="101">
        <v>49.82</v>
      </c>
      <c r="D2516" s="101">
        <v>1</v>
      </c>
      <c r="E2516" s="102">
        <v>5</v>
      </c>
    </row>
    <row r="2517" spans="1:5" ht="173.25" x14ac:dyDescent="0.25">
      <c r="A2517" s="99" t="s">
        <v>1323</v>
      </c>
      <c r="B2517" s="100" t="s">
        <v>47</v>
      </c>
      <c r="C2517" s="101">
        <v>729</v>
      </c>
      <c r="D2517" s="101">
        <v>100</v>
      </c>
      <c r="E2517" s="102">
        <v>0</v>
      </c>
    </row>
    <row r="2518" spans="1:5" ht="110.25" x14ac:dyDescent="0.25">
      <c r="A2518" s="99" t="s">
        <v>920</v>
      </c>
      <c r="B2518" s="100" t="s">
        <v>57</v>
      </c>
      <c r="C2518" s="101">
        <v>27964.91</v>
      </c>
      <c r="D2518" s="101">
        <v>22220</v>
      </c>
      <c r="E2518" s="102">
        <v>0</v>
      </c>
    </row>
    <row r="2519" spans="1:5" ht="15.75" x14ac:dyDescent="0.25">
      <c r="A2519" s="99" t="s">
        <v>1324</v>
      </c>
      <c r="B2519" s="100" t="s">
        <v>67</v>
      </c>
      <c r="C2519" s="101">
        <v>6383.04</v>
      </c>
      <c r="D2519" s="101">
        <v>48500</v>
      </c>
      <c r="E2519" s="102">
        <v>36278</v>
      </c>
    </row>
    <row r="2520" spans="1:5" ht="78.75" x14ac:dyDescent="0.25">
      <c r="A2520" s="99" t="s">
        <v>1325</v>
      </c>
      <c r="B2520" s="100" t="s">
        <v>21</v>
      </c>
      <c r="C2520" s="101">
        <v>2019.16</v>
      </c>
      <c r="D2520" s="101">
        <v>360</v>
      </c>
      <c r="E2520" s="102">
        <v>0</v>
      </c>
    </row>
    <row r="2521" spans="1:5" ht="63" x14ac:dyDescent="0.25">
      <c r="A2521" s="99" t="s">
        <v>1326</v>
      </c>
      <c r="B2521" s="100" t="s">
        <v>7</v>
      </c>
      <c r="C2521" s="101">
        <v>15900</v>
      </c>
      <c r="D2521" s="101">
        <v>6000</v>
      </c>
      <c r="E2521" s="102">
        <v>0</v>
      </c>
    </row>
    <row r="2522" spans="1:5" ht="157.5" x14ac:dyDescent="0.25">
      <c r="A2522" s="99" t="s">
        <v>1327</v>
      </c>
      <c r="B2522" s="100" t="s">
        <v>57</v>
      </c>
      <c r="C2522" s="101">
        <v>646.07000000000005</v>
      </c>
      <c r="D2522" s="101">
        <v>2</v>
      </c>
      <c r="E2522" s="102">
        <v>0</v>
      </c>
    </row>
    <row r="2523" spans="1:5" ht="94.5" x14ac:dyDescent="0.25">
      <c r="A2523" s="99" t="s">
        <v>1328</v>
      </c>
      <c r="B2523" s="100" t="s">
        <v>7</v>
      </c>
      <c r="C2523" s="101">
        <v>990.86</v>
      </c>
      <c r="D2523" s="101">
        <v>25</v>
      </c>
      <c r="E2523" s="102">
        <v>0</v>
      </c>
    </row>
    <row r="2524" spans="1:5" ht="94.5" x14ac:dyDescent="0.25">
      <c r="A2524" s="99" t="s">
        <v>675</v>
      </c>
      <c r="B2524" s="100" t="s">
        <v>67</v>
      </c>
      <c r="C2524" s="101">
        <v>293.24</v>
      </c>
      <c r="D2524" s="101">
        <v>47.18</v>
      </c>
      <c r="E2524" s="102">
        <v>0</v>
      </c>
    </row>
    <row r="2525" spans="1:5" ht="47.25" x14ac:dyDescent="0.25">
      <c r="A2525" s="99" t="s">
        <v>914</v>
      </c>
      <c r="B2525" s="100" t="s">
        <v>98</v>
      </c>
      <c r="C2525" s="101">
        <v>607.35</v>
      </c>
      <c r="D2525" s="101">
        <v>32.200000000000003</v>
      </c>
      <c r="E2525" s="102">
        <v>0</v>
      </c>
    </row>
    <row r="2526" spans="1:5" ht="141.75" x14ac:dyDescent="0.25">
      <c r="A2526" s="99" t="s">
        <v>1329</v>
      </c>
      <c r="B2526" s="100" t="s">
        <v>14</v>
      </c>
      <c r="C2526" s="101">
        <v>254.66</v>
      </c>
      <c r="D2526" s="101">
        <v>99</v>
      </c>
      <c r="E2526" s="102">
        <v>0</v>
      </c>
    </row>
    <row r="2527" spans="1:5" ht="110.25" x14ac:dyDescent="0.25">
      <c r="A2527" s="99" t="s">
        <v>722</v>
      </c>
      <c r="B2527" s="100" t="s">
        <v>7</v>
      </c>
      <c r="C2527" s="101">
        <v>283004.89</v>
      </c>
      <c r="D2527" s="101">
        <v>136228</v>
      </c>
      <c r="E2527" s="102">
        <v>0</v>
      </c>
    </row>
    <row r="2528" spans="1:5" ht="141.75" x14ac:dyDescent="0.25">
      <c r="A2528" s="99" t="s">
        <v>1330</v>
      </c>
      <c r="B2528" s="100" t="s">
        <v>14</v>
      </c>
      <c r="C2528" s="101">
        <v>766.47</v>
      </c>
      <c r="D2528" s="101">
        <v>210.02</v>
      </c>
      <c r="E2528" s="102">
        <v>0</v>
      </c>
    </row>
    <row r="2529" spans="1:5" ht="31.5" x14ac:dyDescent="0.25">
      <c r="A2529" s="99" t="s">
        <v>100</v>
      </c>
      <c r="B2529" s="100" t="s">
        <v>57</v>
      </c>
      <c r="C2529" s="101">
        <v>46365.82</v>
      </c>
      <c r="D2529" s="101">
        <v>4660.1099999999997</v>
      </c>
      <c r="E2529" s="102">
        <v>0</v>
      </c>
    </row>
    <row r="2530" spans="1:5" ht="47.25" x14ac:dyDescent="0.25">
      <c r="A2530" s="99" t="s">
        <v>517</v>
      </c>
      <c r="B2530" s="100" t="s">
        <v>80</v>
      </c>
      <c r="C2530" s="101">
        <v>6437734.8099999996</v>
      </c>
      <c r="D2530" s="101">
        <v>1655454.15</v>
      </c>
      <c r="E2530" s="102">
        <v>0</v>
      </c>
    </row>
    <row r="2531" spans="1:5" ht="31.5" x14ac:dyDescent="0.25">
      <c r="A2531" s="99" t="s">
        <v>1331</v>
      </c>
      <c r="B2531" s="100" t="s">
        <v>508</v>
      </c>
      <c r="C2531" s="101">
        <v>45613</v>
      </c>
      <c r="D2531" s="101">
        <v>120000</v>
      </c>
      <c r="E2531" s="102">
        <v>0</v>
      </c>
    </row>
    <row r="2532" spans="1:5" ht="47.25" x14ac:dyDescent="0.25">
      <c r="A2532" s="99" t="s">
        <v>625</v>
      </c>
      <c r="B2532" s="100" t="s">
        <v>21</v>
      </c>
      <c r="C2532" s="101">
        <v>1581.29</v>
      </c>
      <c r="D2532" s="101">
        <v>9.36</v>
      </c>
      <c r="E2532" s="102">
        <v>0</v>
      </c>
    </row>
    <row r="2533" spans="1:5" ht="47.25" x14ac:dyDescent="0.25">
      <c r="A2533" s="99" t="s">
        <v>1332</v>
      </c>
      <c r="B2533" s="100" t="s">
        <v>21</v>
      </c>
      <c r="C2533" s="101">
        <v>20.04</v>
      </c>
      <c r="D2533" s="101">
        <v>0.8</v>
      </c>
      <c r="E2533" s="102">
        <v>0</v>
      </c>
    </row>
    <row r="2534" spans="1:5" ht="15.75" x14ac:dyDescent="0.25">
      <c r="A2534" s="99" t="s">
        <v>608</v>
      </c>
      <c r="B2534" s="100" t="s">
        <v>57</v>
      </c>
      <c r="C2534" s="101">
        <v>11433.32</v>
      </c>
      <c r="D2534" s="101">
        <v>2.8</v>
      </c>
      <c r="E2534" s="102">
        <v>48</v>
      </c>
    </row>
    <row r="2535" spans="1:5" ht="94.5" x14ac:dyDescent="0.25">
      <c r="A2535" s="99" t="s">
        <v>1062</v>
      </c>
      <c r="B2535" s="100" t="s">
        <v>21</v>
      </c>
      <c r="C2535" s="101">
        <v>196995.86</v>
      </c>
      <c r="D2535" s="101">
        <v>15520.81</v>
      </c>
      <c r="E2535" s="102">
        <v>140</v>
      </c>
    </row>
    <row r="2536" spans="1:5" ht="94.5" x14ac:dyDescent="0.25">
      <c r="A2536" s="99" t="s">
        <v>1062</v>
      </c>
      <c r="B2536" s="100" t="s">
        <v>14</v>
      </c>
      <c r="C2536" s="101">
        <v>44813.48</v>
      </c>
      <c r="D2536" s="101">
        <v>10449</v>
      </c>
      <c r="E2536" s="102">
        <v>475</v>
      </c>
    </row>
    <row r="2537" spans="1:5" ht="126" x14ac:dyDescent="0.25">
      <c r="A2537" s="99" t="s">
        <v>620</v>
      </c>
      <c r="B2537" s="100" t="s">
        <v>74</v>
      </c>
      <c r="C2537" s="101">
        <v>548.91999999999996</v>
      </c>
      <c r="D2537" s="101">
        <v>0.34</v>
      </c>
      <c r="E2537" s="102">
        <v>20</v>
      </c>
    </row>
    <row r="2538" spans="1:5" ht="110.25" x14ac:dyDescent="0.25">
      <c r="A2538" s="99" t="s">
        <v>371</v>
      </c>
      <c r="B2538" s="100" t="s">
        <v>7</v>
      </c>
      <c r="C2538" s="101">
        <v>44405.48</v>
      </c>
      <c r="D2538" s="101">
        <v>28.1</v>
      </c>
      <c r="E2538" s="102">
        <v>13000</v>
      </c>
    </row>
    <row r="2539" spans="1:5" ht="78.75" x14ac:dyDescent="0.25">
      <c r="A2539" s="99" t="s">
        <v>689</v>
      </c>
      <c r="B2539" s="100" t="s">
        <v>34</v>
      </c>
      <c r="C2539" s="101">
        <v>65.89</v>
      </c>
      <c r="D2539" s="101">
        <v>0.1</v>
      </c>
      <c r="E2539" s="102">
        <v>0</v>
      </c>
    </row>
    <row r="2540" spans="1:5" ht="157.5" x14ac:dyDescent="0.25">
      <c r="A2540" s="99" t="s">
        <v>690</v>
      </c>
      <c r="B2540" s="100" t="s">
        <v>7</v>
      </c>
      <c r="C2540" s="101">
        <v>5523.67</v>
      </c>
      <c r="D2540" s="101">
        <v>2059</v>
      </c>
      <c r="E2540" s="102">
        <v>0</v>
      </c>
    </row>
    <row r="2541" spans="1:5" ht="78.75" x14ac:dyDescent="0.25">
      <c r="A2541" s="99" t="s">
        <v>359</v>
      </c>
      <c r="B2541" s="100" t="s">
        <v>127</v>
      </c>
      <c r="C2541" s="101">
        <v>12465</v>
      </c>
      <c r="D2541" s="101">
        <v>209.7</v>
      </c>
      <c r="E2541" s="102">
        <v>0</v>
      </c>
    </row>
    <row r="2542" spans="1:5" ht="110.25" x14ac:dyDescent="0.25">
      <c r="A2542" s="99" t="s">
        <v>1333</v>
      </c>
      <c r="B2542" s="100" t="s">
        <v>79</v>
      </c>
      <c r="C2542" s="101">
        <v>20.89</v>
      </c>
      <c r="D2542" s="101">
        <v>0.8</v>
      </c>
      <c r="E2542" s="102">
        <v>1</v>
      </c>
    </row>
    <row r="2543" spans="1:5" ht="15.75" x14ac:dyDescent="0.25">
      <c r="A2543" s="99" t="s">
        <v>1334</v>
      </c>
      <c r="B2543" s="100" t="s">
        <v>916</v>
      </c>
      <c r="C2543" s="101">
        <v>2956.68</v>
      </c>
      <c r="D2543" s="101">
        <v>1250</v>
      </c>
      <c r="E2543" s="102">
        <v>0</v>
      </c>
    </row>
    <row r="2544" spans="1:5" ht="31.5" x14ac:dyDescent="0.25">
      <c r="A2544" s="99" t="s">
        <v>1335</v>
      </c>
      <c r="B2544" s="100" t="s">
        <v>62</v>
      </c>
      <c r="C2544" s="101">
        <v>3166.15</v>
      </c>
      <c r="D2544" s="101">
        <v>1000</v>
      </c>
      <c r="E2544" s="102">
        <v>0</v>
      </c>
    </row>
    <row r="2545" spans="1:5" ht="141.75" x14ac:dyDescent="0.25">
      <c r="A2545" s="99" t="s">
        <v>1336</v>
      </c>
      <c r="B2545" s="100" t="s">
        <v>103</v>
      </c>
      <c r="C2545" s="101">
        <v>942.77</v>
      </c>
      <c r="D2545" s="101">
        <v>147.75</v>
      </c>
      <c r="E2545" s="102">
        <v>0</v>
      </c>
    </row>
    <row r="2546" spans="1:5" ht="110.25" x14ac:dyDescent="0.25">
      <c r="A2546" s="99" t="s">
        <v>935</v>
      </c>
      <c r="B2546" s="100" t="s">
        <v>62</v>
      </c>
      <c r="C2546" s="101">
        <v>2110.37</v>
      </c>
      <c r="D2546" s="101">
        <v>225</v>
      </c>
      <c r="E2546" s="102">
        <v>0</v>
      </c>
    </row>
    <row r="2547" spans="1:5" ht="141.75" x14ac:dyDescent="0.25">
      <c r="A2547" s="99" t="s">
        <v>1337</v>
      </c>
      <c r="B2547" s="100" t="s">
        <v>14</v>
      </c>
      <c r="C2547" s="101">
        <v>144.32</v>
      </c>
      <c r="D2547" s="101">
        <v>82.8</v>
      </c>
      <c r="E2547" s="102">
        <v>0</v>
      </c>
    </row>
    <row r="2548" spans="1:5" ht="110.25" x14ac:dyDescent="0.25">
      <c r="A2548" s="99" t="s">
        <v>1338</v>
      </c>
      <c r="B2548" s="100" t="s">
        <v>14</v>
      </c>
      <c r="C2548" s="101">
        <v>83.99</v>
      </c>
      <c r="D2548" s="101">
        <v>48</v>
      </c>
      <c r="E2548" s="102">
        <v>0</v>
      </c>
    </row>
    <row r="2549" spans="1:5" ht="63" x14ac:dyDescent="0.25">
      <c r="A2549" s="99" t="s">
        <v>1339</v>
      </c>
      <c r="B2549" s="100" t="s">
        <v>7</v>
      </c>
      <c r="C2549" s="101">
        <v>158750</v>
      </c>
      <c r="D2549" s="101">
        <v>12500</v>
      </c>
      <c r="E2549" s="102">
        <v>0</v>
      </c>
    </row>
    <row r="2550" spans="1:5" ht="15.75" x14ac:dyDescent="0.25">
      <c r="A2550" s="99" t="s">
        <v>1340</v>
      </c>
      <c r="B2550" s="100" t="s">
        <v>67</v>
      </c>
      <c r="C2550" s="101">
        <v>1090.23</v>
      </c>
      <c r="D2550" s="101">
        <v>540.30999999999995</v>
      </c>
      <c r="E2550" s="102">
        <v>0</v>
      </c>
    </row>
    <row r="2551" spans="1:5" ht="94.5" x14ac:dyDescent="0.25">
      <c r="A2551" s="99" t="s">
        <v>1341</v>
      </c>
      <c r="B2551" s="100" t="s">
        <v>260</v>
      </c>
      <c r="C2551" s="101">
        <v>24750</v>
      </c>
      <c r="D2551" s="101">
        <v>25000</v>
      </c>
      <c r="E2551" s="102">
        <v>0</v>
      </c>
    </row>
    <row r="2552" spans="1:5" ht="63" x14ac:dyDescent="0.25">
      <c r="A2552" s="99" t="s">
        <v>700</v>
      </c>
      <c r="B2552" s="100" t="s">
        <v>7</v>
      </c>
      <c r="C2552" s="101">
        <v>288.11</v>
      </c>
      <c r="D2552" s="101">
        <v>3.7</v>
      </c>
      <c r="E2552" s="102">
        <v>0</v>
      </c>
    </row>
    <row r="2553" spans="1:5" ht="31.5" x14ac:dyDescent="0.25">
      <c r="A2553" s="99" t="s">
        <v>661</v>
      </c>
      <c r="B2553" s="100" t="s">
        <v>21</v>
      </c>
      <c r="C2553" s="101">
        <v>666.15</v>
      </c>
      <c r="D2553" s="101">
        <v>11.02</v>
      </c>
      <c r="E2553" s="102">
        <v>11</v>
      </c>
    </row>
    <row r="2554" spans="1:5" ht="15.75" x14ac:dyDescent="0.25">
      <c r="A2554" s="99" t="s">
        <v>370</v>
      </c>
      <c r="B2554" s="100" t="s">
        <v>14</v>
      </c>
      <c r="C2554" s="101">
        <v>1345.74</v>
      </c>
      <c r="D2554" s="101">
        <v>121.91</v>
      </c>
      <c r="E2554" s="102">
        <v>10</v>
      </c>
    </row>
    <row r="2555" spans="1:5" ht="110.25" x14ac:dyDescent="0.25">
      <c r="A2555" s="99" t="s">
        <v>454</v>
      </c>
      <c r="B2555" s="100" t="s">
        <v>7</v>
      </c>
      <c r="C2555" s="101">
        <v>184637.93</v>
      </c>
      <c r="D2555" s="101">
        <v>63703.42</v>
      </c>
      <c r="E2555" s="102">
        <v>0</v>
      </c>
    </row>
    <row r="2556" spans="1:5" ht="78.75" x14ac:dyDescent="0.25">
      <c r="A2556" s="99" t="s">
        <v>1342</v>
      </c>
      <c r="B2556" s="100" t="s">
        <v>39</v>
      </c>
      <c r="C2556" s="101">
        <v>237.77</v>
      </c>
      <c r="D2556" s="101">
        <v>2.89</v>
      </c>
      <c r="E2556" s="102">
        <v>2</v>
      </c>
    </row>
    <row r="2557" spans="1:5" ht="47.25" x14ac:dyDescent="0.25">
      <c r="A2557" s="99" t="s">
        <v>1343</v>
      </c>
      <c r="B2557" s="100" t="s">
        <v>7</v>
      </c>
      <c r="C2557" s="101">
        <v>16400</v>
      </c>
      <c r="D2557" s="101">
        <v>400</v>
      </c>
      <c r="E2557" s="102">
        <v>1</v>
      </c>
    </row>
    <row r="2558" spans="1:5" ht="141.75" x14ac:dyDescent="0.25">
      <c r="A2558" s="99" t="s">
        <v>1344</v>
      </c>
      <c r="B2558" s="100" t="s">
        <v>14</v>
      </c>
      <c r="C2558" s="101">
        <v>26.85</v>
      </c>
      <c r="D2558" s="101">
        <v>2.16</v>
      </c>
      <c r="E2558" s="102">
        <v>3</v>
      </c>
    </row>
    <row r="2559" spans="1:5" ht="110.25" x14ac:dyDescent="0.25">
      <c r="A2559" s="99" t="s">
        <v>1345</v>
      </c>
      <c r="B2559" s="100" t="s">
        <v>7</v>
      </c>
      <c r="C2559" s="101">
        <v>1652</v>
      </c>
      <c r="D2559" s="101">
        <v>0.02</v>
      </c>
      <c r="E2559" s="102">
        <v>0</v>
      </c>
    </row>
    <row r="2560" spans="1:5" ht="78.75" x14ac:dyDescent="0.25">
      <c r="A2560" s="99" t="s">
        <v>314</v>
      </c>
      <c r="B2560" s="100" t="s">
        <v>21</v>
      </c>
      <c r="C2560" s="101">
        <v>935.14</v>
      </c>
      <c r="D2560" s="101">
        <v>28.8</v>
      </c>
      <c r="E2560" s="102">
        <v>0</v>
      </c>
    </row>
    <row r="2561" spans="1:5" ht="31.5" x14ac:dyDescent="0.25">
      <c r="A2561" s="99" t="s">
        <v>1346</v>
      </c>
      <c r="B2561" s="100" t="s">
        <v>7</v>
      </c>
      <c r="C2561" s="101">
        <v>21701.62</v>
      </c>
      <c r="D2561" s="101">
        <v>12441.44</v>
      </c>
      <c r="E2561" s="102">
        <v>0</v>
      </c>
    </row>
    <row r="2562" spans="1:5" ht="110.25" x14ac:dyDescent="0.25">
      <c r="A2562" s="99" t="s">
        <v>935</v>
      </c>
      <c r="B2562" s="100" t="s">
        <v>27</v>
      </c>
      <c r="C2562" s="101">
        <v>4079.52</v>
      </c>
      <c r="D2562" s="101">
        <v>300</v>
      </c>
      <c r="E2562" s="102">
        <v>0</v>
      </c>
    </row>
    <row r="2563" spans="1:5" ht="141.75" x14ac:dyDescent="0.25">
      <c r="A2563" s="99" t="s">
        <v>494</v>
      </c>
      <c r="B2563" s="100" t="s">
        <v>14</v>
      </c>
      <c r="C2563" s="101">
        <v>5841.77</v>
      </c>
      <c r="D2563" s="101">
        <v>7000</v>
      </c>
      <c r="E2563" s="102">
        <v>0</v>
      </c>
    </row>
    <row r="2564" spans="1:5" ht="141.75" x14ac:dyDescent="0.25">
      <c r="A2564" s="99" t="s">
        <v>1347</v>
      </c>
      <c r="B2564" s="100" t="s">
        <v>14</v>
      </c>
      <c r="C2564" s="101">
        <v>695.85</v>
      </c>
      <c r="D2564" s="101">
        <v>1345.36</v>
      </c>
      <c r="E2564" s="102">
        <v>0</v>
      </c>
    </row>
    <row r="2565" spans="1:5" ht="47.25" x14ac:dyDescent="0.25">
      <c r="A2565" s="99" t="s">
        <v>517</v>
      </c>
      <c r="B2565" s="100" t="s">
        <v>1348</v>
      </c>
      <c r="C2565" s="101">
        <v>282198.71999999997</v>
      </c>
      <c r="D2565" s="101">
        <v>76800</v>
      </c>
      <c r="E2565" s="102">
        <v>0</v>
      </c>
    </row>
    <row r="2566" spans="1:5" ht="110.25" x14ac:dyDescent="0.25">
      <c r="A2566" s="99" t="s">
        <v>1349</v>
      </c>
      <c r="B2566" s="100" t="s">
        <v>76</v>
      </c>
      <c r="C2566" s="101">
        <v>16886.16</v>
      </c>
      <c r="D2566" s="101">
        <v>605</v>
      </c>
      <c r="E2566" s="102">
        <v>0</v>
      </c>
    </row>
    <row r="2567" spans="1:5" ht="78.75" x14ac:dyDescent="0.25">
      <c r="A2567" s="99" t="s">
        <v>1350</v>
      </c>
      <c r="B2567" s="100" t="s">
        <v>57</v>
      </c>
      <c r="C2567" s="101">
        <v>23451.439999999999</v>
      </c>
      <c r="D2567" s="101">
        <v>1492.8</v>
      </c>
      <c r="E2567" s="102">
        <v>131</v>
      </c>
    </row>
    <row r="2568" spans="1:5" ht="78.75" x14ac:dyDescent="0.25">
      <c r="A2568" s="99" t="s">
        <v>1350</v>
      </c>
      <c r="B2568" s="100" t="s">
        <v>21</v>
      </c>
      <c r="C2568" s="101">
        <v>56226.44</v>
      </c>
      <c r="D2568" s="101">
        <v>2331.5500000000002</v>
      </c>
      <c r="E2568" s="102">
        <v>56</v>
      </c>
    </row>
    <row r="2569" spans="1:5" ht="94.5" x14ac:dyDescent="0.25">
      <c r="A2569" s="99" t="s">
        <v>427</v>
      </c>
      <c r="B2569" s="100" t="s">
        <v>23</v>
      </c>
      <c r="C2569" s="101">
        <v>2500.98</v>
      </c>
      <c r="D2569" s="101">
        <v>73.91</v>
      </c>
      <c r="E2569" s="102">
        <v>28</v>
      </c>
    </row>
    <row r="2570" spans="1:5" ht="189" x14ac:dyDescent="0.25">
      <c r="A2570" s="99" t="s">
        <v>431</v>
      </c>
      <c r="B2570" s="100" t="s">
        <v>64</v>
      </c>
      <c r="C2570" s="101">
        <v>13943.85</v>
      </c>
      <c r="D2570" s="101">
        <v>1650</v>
      </c>
      <c r="E2570" s="102">
        <v>0</v>
      </c>
    </row>
    <row r="2571" spans="1:5" ht="110.25" x14ac:dyDescent="0.25">
      <c r="A2571" s="99" t="s">
        <v>761</v>
      </c>
      <c r="B2571" s="100" t="s">
        <v>39</v>
      </c>
      <c r="C2571" s="101">
        <v>14095.85</v>
      </c>
      <c r="D2571" s="101">
        <v>630</v>
      </c>
      <c r="E2571" s="102">
        <v>6</v>
      </c>
    </row>
    <row r="2572" spans="1:5" ht="94.5" x14ac:dyDescent="0.25">
      <c r="A2572" s="99" t="s">
        <v>488</v>
      </c>
      <c r="B2572" s="100" t="s">
        <v>7</v>
      </c>
      <c r="C2572" s="101">
        <v>1073.29</v>
      </c>
      <c r="D2572" s="101">
        <v>136.30000000000001</v>
      </c>
      <c r="E2572" s="102">
        <v>0</v>
      </c>
    </row>
    <row r="2573" spans="1:5" ht="94.5" x14ac:dyDescent="0.25">
      <c r="A2573" s="99" t="s">
        <v>447</v>
      </c>
      <c r="B2573" s="100" t="s">
        <v>103</v>
      </c>
      <c r="C2573" s="101">
        <v>339.79</v>
      </c>
      <c r="D2573" s="101">
        <v>7.2</v>
      </c>
      <c r="E2573" s="102">
        <v>0</v>
      </c>
    </row>
    <row r="2574" spans="1:5" ht="63" x14ac:dyDescent="0.25">
      <c r="A2574" s="99" t="s">
        <v>574</v>
      </c>
      <c r="B2574" s="100" t="s">
        <v>34</v>
      </c>
      <c r="C2574" s="101">
        <v>124.96</v>
      </c>
      <c r="D2574" s="101">
        <v>0.63</v>
      </c>
      <c r="E2574" s="102">
        <v>2</v>
      </c>
    </row>
    <row r="2575" spans="1:5" ht="31.5" x14ac:dyDescent="0.25">
      <c r="A2575" s="99" t="s">
        <v>1351</v>
      </c>
      <c r="B2575" s="100" t="s">
        <v>14</v>
      </c>
      <c r="C2575" s="101">
        <v>53.18</v>
      </c>
      <c r="D2575" s="101">
        <v>1.1499999999999999</v>
      </c>
      <c r="E2575" s="102">
        <v>0</v>
      </c>
    </row>
    <row r="2576" spans="1:5" ht="94.5" x14ac:dyDescent="0.25">
      <c r="A2576" s="99" t="s">
        <v>1352</v>
      </c>
      <c r="B2576" s="100" t="s">
        <v>103</v>
      </c>
      <c r="C2576" s="101">
        <v>137.11000000000001</v>
      </c>
      <c r="D2576" s="101">
        <v>1.77</v>
      </c>
      <c r="E2576" s="102">
        <v>0</v>
      </c>
    </row>
    <row r="2577" spans="1:5" ht="47.25" x14ac:dyDescent="0.25">
      <c r="A2577" s="99" t="s">
        <v>170</v>
      </c>
      <c r="B2577" s="100" t="s">
        <v>23</v>
      </c>
      <c r="C2577" s="101">
        <v>579.16999999999996</v>
      </c>
      <c r="D2577" s="101">
        <v>30</v>
      </c>
      <c r="E2577" s="102">
        <v>0</v>
      </c>
    </row>
    <row r="2578" spans="1:5" ht="63" x14ac:dyDescent="0.25">
      <c r="A2578" s="99" t="s">
        <v>1353</v>
      </c>
      <c r="B2578" s="100" t="s">
        <v>14</v>
      </c>
      <c r="C2578" s="101">
        <v>52352.73</v>
      </c>
      <c r="D2578" s="101">
        <v>31434.6</v>
      </c>
      <c r="E2578" s="102">
        <v>0</v>
      </c>
    </row>
    <row r="2579" spans="1:5" ht="15.75" x14ac:dyDescent="0.25">
      <c r="A2579" s="99" t="s">
        <v>1354</v>
      </c>
      <c r="B2579" s="100" t="s">
        <v>21</v>
      </c>
      <c r="C2579" s="101">
        <v>27633.99</v>
      </c>
      <c r="D2579" s="101">
        <v>19900</v>
      </c>
      <c r="E2579" s="102">
        <v>0</v>
      </c>
    </row>
    <row r="2580" spans="1:5" ht="94.5" x14ac:dyDescent="0.25">
      <c r="A2580" s="99" t="s">
        <v>1355</v>
      </c>
      <c r="B2580" s="100" t="s">
        <v>34</v>
      </c>
      <c r="C2580" s="101">
        <v>344981.94</v>
      </c>
      <c r="D2580" s="101">
        <v>169877</v>
      </c>
      <c r="E2580" s="102">
        <v>0</v>
      </c>
    </row>
    <row r="2581" spans="1:5" ht="47.25" x14ac:dyDescent="0.25">
      <c r="A2581" s="99" t="s">
        <v>178</v>
      </c>
      <c r="B2581" s="100" t="s">
        <v>1356</v>
      </c>
      <c r="C2581" s="101">
        <v>438482.58</v>
      </c>
      <c r="D2581" s="101">
        <v>216720</v>
      </c>
      <c r="E2581" s="102">
        <v>0</v>
      </c>
    </row>
    <row r="2582" spans="1:5" ht="15.75" x14ac:dyDescent="0.25">
      <c r="A2582" s="99" t="s">
        <v>1357</v>
      </c>
      <c r="B2582" s="100" t="s">
        <v>7</v>
      </c>
      <c r="C2582" s="101">
        <v>141910</v>
      </c>
      <c r="D2582" s="101">
        <v>23000</v>
      </c>
      <c r="E2582" s="102">
        <v>0</v>
      </c>
    </row>
    <row r="2583" spans="1:5" ht="63" x14ac:dyDescent="0.25">
      <c r="A2583" s="99" t="s">
        <v>1358</v>
      </c>
      <c r="B2583" s="100" t="s">
        <v>21</v>
      </c>
      <c r="C2583" s="101">
        <v>921.71</v>
      </c>
      <c r="D2583" s="101">
        <v>283</v>
      </c>
      <c r="E2583" s="102">
        <v>0</v>
      </c>
    </row>
    <row r="2584" spans="1:5" ht="157.5" x14ac:dyDescent="0.25">
      <c r="A2584" s="99" t="s">
        <v>1359</v>
      </c>
      <c r="B2584" s="100" t="s">
        <v>7</v>
      </c>
      <c r="C2584" s="101">
        <v>139315.29999999999</v>
      </c>
      <c r="D2584" s="101">
        <v>27100</v>
      </c>
      <c r="E2584" s="102">
        <v>0</v>
      </c>
    </row>
    <row r="2585" spans="1:5" ht="47.25" x14ac:dyDescent="0.25">
      <c r="A2585" s="99" t="s">
        <v>542</v>
      </c>
      <c r="B2585" s="100" t="s">
        <v>109</v>
      </c>
      <c r="C2585" s="101">
        <v>449265.93</v>
      </c>
      <c r="D2585" s="101">
        <v>19830.419999999998</v>
      </c>
      <c r="E2585" s="102">
        <v>15520</v>
      </c>
    </row>
    <row r="2586" spans="1:5" ht="47.25" x14ac:dyDescent="0.25">
      <c r="A2586" s="99" t="s">
        <v>914</v>
      </c>
      <c r="B2586" s="100" t="s">
        <v>67</v>
      </c>
      <c r="C2586" s="101">
        <v>69.48</v>
      </c>
      <c r="D2586" s="101">
        <v>8.4600000000000009</v>
      </c>
      <c r="E2586" s="102">
        <v>0</v>
      </c>
    </row>
    <row r="2587" spans="1:5" ht="141.75" x14ac:dyDescent="0.25">
      <c r="A2587" s="99" t="s">
        <v>1360</v>
      </c>
      <c r="B2587" s="100" t="s">
        <v>9</v>
      </c>
      <c r="C2587" s="101">
        <v>83482</v>
      </c>
      <c r="D2587" s="101">
        <v>11318.75</v>
      </c>
      <c r="E2587" s="102">
        <v>0</v>
      </c>
    </row>
    <row r="2588" spans="1:5" ht="157.5" x14ac:dyDescent="0.25">
      <c r="A2588" s="99" t="s">
        <v>1361</v>
      </c>
      <c r="B2588" s="100" t="s">
        <v>67</v>
      </c>
      <c r="C2588" s="101">
        <v>7341.34</v>
      </c>
      <c r="D2588" s="101">
        <v>1740</v>
      </c>
      <c r="E2588" s="102">
        <v>0</v>
      </c>
    </row>
    <row r="2589" spans="1:5" ht="47.25" x14ac:dyDescent="0.25">
      <c r="A2589" s="99" t="s">
        <v>1362</v>
      </c>
      <c r="B2589" s="100" t="s">
        <v>21</v>
      </c>
      <c r="C2589" s="101">
        <v>42.78</v>
      </c>
      <c r="D2589" s="101">
        <v>0.06</v>
      </c>
      <c r="E2589" s="102">
        <v>0</v>
      </c>
    </row>
    <row r="2590" spans="1:5" ht="141.75" x14ac:dyDescent="0.25">
      <c r="A2590" s="99" t="s">
        <v>1363</v>
      </c>
      <c r="B2590" s="100" t="s">
        <v>7</v>
      </c>
      <c r="C2590" s="101">
        <v>516178</v>
      </c>
      <c r="D2590" s="101">
        <v>105900</v>
      </c>
      <c r="E2590" s="102">
        <v>0</v>
      </c>
    </row>
    <row r="2591" spans="1:5" ht="110.25" x14ac:dyDescent="0.25">
      <c r="A2591" s="99" t="s">
        <v>801</v>
      </c>
      <c r="B2591" s="100" t="s">
        <v>7</v>
      </c>
      <c r="C2591" s="101">
        <v>36273.5</v>
      </c>
      <c r="D2591" s="101">
        <v>593.96</v>
      </c>
      <c r="E2591" s="102">
        <v>2232700</v>
      </c>
    </row>
    <row r="2592" spans="1:5" ht="78.75" x14ac:dyDescent="0.25">
      <c r="A2592" s="99" t="s">
        <v>1364</v>
      </c>
      <c r="B2592" s="100" t="s">
        <v>7</v>
      </c>
      <c r="C2592" s="101">
        <v>59997.24</v>
      </c>
      <c r="D2592" s="101">
        <v>4664.8</v>
      </c>
      <c r="E2592" s="102">
        <v>380</v>
      </c>
    </row>
    <row r="2593" spans="1:5" ht="63" x14ac:dyDescent="0.25">
      <c r="A2593" s="99" t="s">
        <v>478</v>
      </c>
      <c r="B2593" s="100" t="s">
        <v>39</v>
      </c>
      <c r="C2593" s="101">
        <v>4257.08</v>
      </c>
      <c r="D2593" s="101">
        <v>370</v>
      </c>
      <c r="E2593" s="102">
        <v>1</v>
      </c>
    </row>
    <row r="2594" spans="1:5" ht="31.5" x14ac:dyDescent="0.25">
      <c r="A2594" s="99" t="s">
        <v>409</v>
      </c>
      <c r="B2594" s="100" t="s">
        <v>67</v>
      </c>
      <c r="C2594" s="101">
        <v>1774.44</v>
      </c>
      <c r="D2594" s="101">
        <v>35</v>
      </c>
      <c r="E2594" s="102">
        <v>0</v>
      </c>
    </row>
    <row r="2595" spans="1:5" ht="78.75" x14ac:dyDescent="0.25">
      <c r="A2595" s="99" t="s">
        <v>456</v>
      </c>
      <c r="B2595" s="100" t="s">
        <v>17</v>
      </c>
      <c r="C2595" s="101">
        <v>2728.15</v>
      </c>
      <c r="D2595" s="101">
        <v>8.6</v>
      </c>
      <c r="E2595" s="102">
        <v>0</v>
      </c>
    </row>
    <row r="2596" spans="1:5" ht="47.25" x14ac:dyDescent="0.25">
      <c r="A2596" s="99" t="s">
        <v>1106</v>
      </c>
      <c r="B2596" s="100" t="s">
        <v>39</v>
      </c>
      <c r="C2596" s="101">
        <v>16029.86</v>
      </c>
      <c r="D2596" s="101">
        <v>2344</v>
      </c>
      <c r="E2596" s="102">
        <v>106560</v>
      </c>
    </row>
    <row r="2597" spans="1:5" ht="78.75" x14ac:dyDescent="0.25">
      <c r="A2597" s="99" t="s">
        <v>1365</v>
      </c>
      <c r="B2597" s="100" t="s">
        <v>39</v>
      </c>
      <c r="C2597" s="101">
        <v>520.4</v>
      </c>
      <c r="D2597" s="101">
        <v>0.53</v>
      </c>
      <c r="E2597" s="102">
        <v>1</v>
      </c>
    </row>
    <row r="2598" spans="1:5" ht="141.75" x14ac:dyDescent="0.25">
      <c r="A2598" s="99" t="s">
        <v>601</v>
      </c>
      <c r="B2598" s="100" t="s">
        <v>21</v>
      </c>
      <c r="C2598" s="101">
        <v>5005.74</v>
      </c>
      <c r="D2598" s="101">
        <v>3.06</v>
      </c>
      <c r="E2598" s="102">
        <v>1</v>
      </c>
    </row>
    <row r="2599" spans="1:5" ht="31.5" x14ac:dyDescent="0.25">
      <c r="A2599" s="99" t="s">
        <v>1366</v>
      </c>
      <c r="B2599" s="100" t="s">
        <v>39</v>
      </c>
      <c r="C2599" s="101">
        <v>9421.24</v>
      </c>
      <c r="D2599" s="101">
        <v>295.52</v>
      </c>
      <c r="E2599" s="102">
        <v>0</v>
      </c>
    </row>
    <row r="2600" spans="1:5" ht="31.5" x14ac:dyDescent="0.25">
      <c r="A2600" s="99" t="s">
        <v>1366</v>
      </c>
      <c r="B2600" s="100" t="s">
        <v>21</v>
      </c>
      <c r="C2600" s="101">
        <v>15873.4</v>
      </c>
      <c r="D2600" s="101">
        <v>594.37</v>
      </c>
      <c r="E2600" s="102">
        <v>0</v>
      </c>
    </row>
    <row r="2601" spans="1:5" ht="31.5" x14ac:dyDescent="0.25">
      <c r="A2601" s="99" t="s">
        <v>1367</v>
      </c>
      <c r="B2601" s="100" t="s">
        <v>317</v>
      </c>
      <c r="C2601" s="101">
        <v>31544.36</v>
      </c>
      <c r="D2601" s="101">
        <v>1728</v>
      </c>
      <c r="E2601" s="102">
        <v>180</v>
      </c>
    </row>
    <row r="2602" spans="1:5" ht="47.25" x14ac:dyDescent="0.25">
      <c r="A2602" s="99" t="s">
        <v>405</v>
      </c>
      <c r="B2602" s="100" t="s">
        <v>7</v>
      </c>
      <c r="C2602" s="101">
        <v>555.29999999999995</v>
      </c>
      <c r="D2602" s="101">
        <v>28</v>
      </c>
      <c r="E2602" s="102">
        <v>10</v>
      </c>
    </row>
    <row r="2603" spans="1:5" ht="94.5" x14ac:dyDescent="0.25">
      <c r="A2603" s="99" t="s">
        <v>1368</v>
      </c>
      <c r="B2603" s="100" t="s">
        <v>14</v>
      </c>
      <c r="C2603" s="101">
        <v>118.11</v>
      </c>
      <c r="D2603" s="101">
        <v>5.75</v>
      </c>
      <c r="E2603" s="102">
        <v>19</v>
      </c>
    </row>
    <row r="2604" spans="1:5" ht="110.25" x14ac:dyDescent="0.25">
      <c r="A2604" s="99" t="s">
        <v>1148</v>
      </c>
      <c r="B2604" s="100" t="s">
        <v>76</v>
      </c>
      <c r="C2604" s="101">
        <v>281510.99</v>
      </c>
      <c r="D2604" s="101">
        <v>25599.99</v>
      </c>
      <c r="E2604" s="102">
        <v>0</v>
      </c>
    </row>
    <row r="2605" spans="1:5" ht="110.25" x14ac:dyDescent="0.25">
      <c r="A2605" s="99" t="s">
        <v>1148</v>
      </c>
      <c r="B2605" s="100" t="s">
        <v>34</v>
      </c>
      <c r="C2605" s="101">
        <v>3888.31</v>
      </c>
      <c r="D2605" s="101">
        <v>360</v>
      </c>
      <c r="E2605" s="102">
        <v>0</v>
      </c>
    </row>
    <row r="2606" spans="1:5" ht="110.25" x14ac:dyDescent="0.25">
      <c r="A2606" s="99" t="s">
        <v>1369</v>
      </c>
      <c r="B2606" s="100" t="s">
        <v>7</v>
      </c>
      <c r="C2606" s="101">
        <v>159.53</v>
      </c>
      <c r="D2606" s="101">
        <v>1.28</v>
      </c>
      <c r="E2606" s="102">
        <v>0</v>
      </c>
    </row>
    <row r="2607" spans="1:5" ht="78.75" x14ac:dyDescent="0.25">
      <c r="A2607" s="99" t="s">
        <v>197</v>
      </c>
      <c r="B2607" s="100" t="s">
        <v>9</v>
      </c>
      <c r="C2607" s="101">
        <v>30551.07</v>
      </c>
      <c r="D2607" s="101">
        <v>2484.5500000000002</v>
      </c>
      <c r="E2607" s="102">
        <v>0</v>
      </c>
    </row>
    <row r="2608" spans="1:5" ht="78.75" x14ac:dyDescent="0.25">
      <c r="A2608" s="99" t="s">
        <v>300</v>
      </c>
      <c r="B2608" s="100" t="s">
        <v>14</v>
      </c>
      <c r="C2608" s="101">
        <v>6509.82</v>
      </c>
      <c r="D2608" s="101">
        <v>519.78</v>
      </c>
      <c r="E2608" s="102">
        <v>0</v>
      </c>
    </row>
    <row r="2609" spans="1:5" ht="47.25" x14ac:dyDescent="0.25">
      <c r="A2609" s="99" t="s">
        <v>1370</v>
      </c>
      <c r="B2609" s="100" t="s">
        <v>109</v>
      </c>
      <c r="C2609" s="101">
        <v>400</v>
      </c>
      <c r="D2609" s="101">
        <v>24</v>
      </c>
      <c r="E2609" s="102">
        <v>0</v>
      </c>
    </row>
    <row r="2610" spans="1:5" ht="31.5" x14ac:dyDescent="0.25">
      <c r="A2610" s="99" t="s">
        <v>1006</v>
      </c>
      <c r="B2610" s="100" t="s">
        <v>1371</v>
      </c>
      <c r="C2610" s="101">
        <v>29242.400000000001</v>
      </c>
      <c r="D2610" s="101">
        <v>26030</v>
      </c>
      <c r="E2610" s="102">
        <v>0</v>
      </c>
    </row>
    <row r="2611" spans="1:5" ht="31.5" x14ac:dyDescent="0.25">
      <c r="A2611" s="99" t="s">
        <v>1006</v>
      </c>
      <c r="B2611" s="100" t="s">
        <v>48</v>
      </c>
      <c r="C2611" s="101">
        <v>33328.79</v>
      </c>
      <c r="D2611" s="101">
        <v>42240</v>
      </c>
      <c r="E2611" s="102">
        <v>0</v>
      </c>
    </row>
    <row r="2612" spans="1:5" ht="63" x14ac:dyDescent="0.25">
      <c r="A2612" s="99" t="s">
        <v>543</v>
      </c>
      <c r="B2612" s="100" t="s">
        <v>14</v>
      </c>
      <c r="C2612" s="101">
        <v>85071.2</v>
      </c>
      <c r="D2612" s="101">
        <v>125400</v>
      </c>
      <c r="E2612" s="102">
        <v>0</v>
      </c>
    </row>
    <row r="2613" spans="1:5" ht="31.5" x14ac:dyDescent="0.25">
      <c r="A2613" s="99" t="s">
        <v>526</v>
      </c>
      <c r="B2613" s="100" t="s">
        <v>21</v>
      </c>
      <c r="C2613" s="101">
        <v>102390</v>
      </c>
      <c r="D2613" s="101">
        <v>45500</v>
      </c>
      <c r="E2613" s="102">
        <v>0</v>
      </c>
    </row>
    <row r="2614" spans="1:5" ht="31.5" x14ac:dyDescent="0.25">
      <c r="A2614" s="99" t="s">
        <v>651</v>
      </c>
      <c r="B2614" s="100" t="s">
        <v>7</v>
      </c>
      <c r="C2614" s="101">
        <v>1498.94</v>
      </c>
      <c r="D2614" s="101">
        <v>88.69</v>
      </c>
      <c r="E2614" s="102">
        <v>0</v>
      </c>
    </row>
    <row r="2615" spans="1:5" ht="63" x14ac:dyDescent="0.25">
      <c r="A2615" s="99" t="s">
        <v>1372</v>
      </c>
      <c r="B2615" s="100" t="s">
        <v>21</v>
      </c>
      <c r="C2615" s="101">
        <v>32.65</v>
      </c>
      <c r="D2615" s="101">
        <v>0.26</v>
      </c>
      <c r="E2615" s="102">
        <v>0</v>
      </c>
    </row>
    <row r="2616" spans="1:5" ht="63" x14ac:dyDescent="0.25">
      <c r="A2616" s="99" t="s">
        <v>1372</v>
      </c>
      <c r="B2616" s="100" t="s">
        <v>14</v>
      </c>
      <c r="C2616" s="101">
        <v>80.25</v>
      </c>
      <c r="D2616" s="101">
        <v>2.8</v>
      </c>
      <c r="E2616" s="102">
        <v>0</v>
      </c>
    </row>
    <row r="2617" spans="1:5" ht="78.75" x14ac:dyDescent="0.25">
      <c r="A2617" s="99" t="s">
        <v>741</v>
      </c>
      <c r="B2617" s="100" t="s">
        <v>33</v>
      </c>
      <c r="C2617" s="101">
        <v>11161.47</v>
      </c>
      <c r="D2617" s="101">
        <v>143.24</v>
      </c>
      <c r="E2617" s="102">
        <v>57</v>
      </c>
    </row>
    <row r="2618" spans="1:5" ht="110.25" x14ac:dyDescent="0.25">
      <c r="A2618" s="99" t="s">
        <v>1373</v>
      </c>
      <c r="B2618" s="100" t="s">
        <v>7</v>
      </c>
      <c r="C2618" s="101">
        <v>65795.28</v>
      </c>
      <c r="D2618" s="101">
        <v>8641</v>
      </c>
      <c r="E2618" s="102">
        <v>4600</v>
      </c>
    </row>
    <row r="2619" spans="1:5" ht="94.5" x14ac:dyDescent="0.25">
      <c r="A2619" s="99" t="s">
        <v>578</v>
      </c>
      <c r="B2619" s="100" t="s">
        <v>76</v>
      </c>
      <c r="C2619" s="101">
        <v>2100</v>
      </c>
      <c r="D2619" s="101">
        <v>84.8</v>
      </c>
      <c r="E2619" s="102">
        <v>0</v>
      </c>
    </row>
    <row r="2620" spans="1:5" ht="63" x14ac:dyDescent="0.25">
      <c r="A2620" s="99" t="s">
        <v>271</v>
      </c>
      <c r="B2620" s="100" t="s">
        <v>45</v>
      </c>
      <c r="C2620" s="101">
        <v>905.28</v>
      </c>
      <c r="D2620" s="101">
        <v>12</v>
      </c>
      <c r="E2620" s="102">
        <v>0</v>
      </c>
    </row>
    <row r="2621" spans="1:5" ht="110.25" x14ac:dyDescent="0.25">
      <c r="A2621" s="99" t="s">
        <v>1374</v>
      </c>
      <c r="B2621" s="100" t="s">
        <v>669</v>
      </c>
      <c r="C2621" s="101">
        <v>290536.07</v>
      </c>
      <c r="D2621" s="101">
        <v>22150</v>
      </c>
      <c r="E2621" s="102">
        <v>1</v>
      </c>
    </row>
    <row r="2622" spans="1:5" ht="110.25" x14ac:dyDescent="0.25">
      <c r="A2622" s="99" t="s">
        <v>453</v>
      </c>
      <c r="B2622" s="100" t="s">
        <v>317</v>
      </c>
      <c r="C2622" s="101">
        <v>6251.78</v>
      </c>
      <c r="D2622" s="101">
        <v>144</v>
      </c>
      <c r="E2622" s="102">
        <v>0</v>
      </c>
    </row>
    <row r="2623" spans="1:5" ht="63" x14ac:dyDescent="0.25">
      <c r="A2623" s="99" t="s">
        <v>1315</v>
      </c>
      <c r="B2623" s="100" t="s">
        <v>57</v>
      </c>
      <c r="C2623" s="101">
        <v>10755.79</v>
      </c>
      <c r="D2623" s="101">
        <v>56.06</v>
      </c>
      <c r="E2623" s="102">
        <v>0</v>
      </c>
    </row>
    <row r="2624" spans="1:5" ht="47.25" x14ac:dyDescent="0.25">
      <c r="A2624" s="99" t="s">
        <v>816</v>
      </c>
      <c r="B2624" s="100" t="s">
        <v>48</v>
      </c>
      <c r="C2624" s="101">
        <v>2140.06</v>
      </c>
      <c r="D2624" s="101">
        <v>70.8</v>
      </c>
      <c r="E2624" s="102">
        <v>0</v>
      </c>
    </row>
    <row r="2625" spans="1:5" ht="63" x14ac:dyDescent="0.25">
      <c r="A2625" s="99" t="s">
        <v>533</v>
      </c>
      <c r="B2625" s="100" t="s">
        <v>103</v>
      </c>
      <c r="C2625" s="101">
        <v>144.94</v>
      </c>
      <c r="D2625" s="101">
        <v>0.25</v>
      </c>
      <c r="E2625" s="102">
        <v>0</v>
      </c>
    </row>
    <row r="2626" spans="1:5" ht="63" x14ac:dyDescent="0.25">
      <c r="A2626" s="99" t="s">
        <v>533</v>
      </c>
      <c r="B2626" s="100" t="s">
        <v>23</v>
      </c>
      <c r="C2626" s="101">
        <v>77384.350000000006</v>
      </c>
      <c r="D2626" s="101">
        <v>1209.32</v>
      </c>
      <c r="E2626" s="102">
        <v>0</v>
      </c>
    </row>
    <row r="2627" spans="1:5" ht="31.5" x14ac:dyDescent="0.25">
      <c r="A2627" s="99" t="s">
        <v>409</v>
      </c>
      <c r="B2627" s="100" t="s">
        <v>17</v>
      </c>
      <c r="C2627" s="101">
        <v>339.98</v>
      </c>
      <c r="D2627" s="101">
        <v>3</v>
      </c>
      <c r="E2627" s="102">
        <v>0</v>
      </c>
    </row>
    <row r="2628" spans="1:5" ht="31.5" x14ac:dyDescent="0.25">
      <c r="A2628" s="99" t="s">
        <v>409</v>
      </c>
      <c r="B2628" s="100" t="s">
        <v>57</v>
      </c>
      <c r="C2628" s="101">
        <v>858.75</v>
      </c>
      <c r="D2628" s="101">
        <v>3</v>
      </c>
      <c r="E2628" s="102">
        <v>0</v>
      </c>
    </row>
    <row r="2629" spans="1:5" ht="63" x14ac:dyDescent="0.25">
      <c r="A2629" s="99" t="s">
        <v>461</v>
      </c>
      <c r="B2629" s="100" t="s">
        <v>127</v>
      </c>
      <c r="C2629" s="101">
        <v>278.05</v>
      </c>
      <c r="D2629" s="101">
        <v>8.43</v>
      </c>
      <c r="E2629" s="102">
        <v>0</v>
      </c>
    </row>
    <row r="2630" spans="1:5" ht="94.5" x14ac:dyDescent="0.25">
      <c r="A2630" s="99" t="s">
        <v>334</v>
      </c>
      <c r="B2630" s="100" t="s">
        <v>62</v>
      </c>
      <c r="C2630" s="101">
        <v>223.54</v>
      </c>
      <c r="D2630" s="101">
        <v>13.7</v>
      </c>
      <c r="E2630" s="102">
        <v>2</v>
      </c>
    </row>
    <row r="2631" spans="1:5" ht="31.5" x14ac:dyDescent="0.25">
      <c r="A2631" s="99" t="s">
        <v>792</v>
      </c>
      <c r="B2631" s="100" t="s">
        <v>39</v>
      </c>
      <c r="C2631" s="101">
        <v>26057.24</v>
      </c>
      <c r="D2631" s="101">
        <v>1.56</v>
      </c>
      <c r="E2631" s="102">
        <v>7</v>
      </c>
    </row>
    <row r="2632" spans="1:5" ht="31.5" x14ac:dyDescent="0.25">
      <c r="A2632" s="99" t="s">
        <v>651</v>
      </c>
      <c r="B2632" s="100" t="s">
        <v>48</v>
      </c>
      <c r="C2632" s="101">
        <v>6815.07</v>
      </c>
      <c r="D2632" s="101">
        <v>114</v>
      </c>
      <c r="E2632" s="102">
        <v>0</v>
      </c>
    </row>
    <row r="2633" spans="1:5" ht="63" x14ac:dyDescent="0.25">
      <c r="A2633" s="99" t="s">
        <v>336</v>
      </c>
      <c r="B2633" s="100" t="s">
        <v>39</v>
      </c>
      <c r="C2633" s="101">
        <v>177.78</v>
      </c>
      <c r="D2633" s="101">
        <v>3.17</v>
      </c>
      <c r="E2633" s="102">
        <v>0</v>
      </c>
    </row>
    <row r="2634" spans="1:5" ht="31.5" x14ac:dyDescent="0.25">
      <c r="A2634" s="99" t="s">
        <v>651</v>
      </c>
      <c r="B2634" s="100" t="s">
        <v>14</v>
      </c>
      <c r="C2634" s="101">
        <v>1709.99</v>
      </c>
      <c r="D2634" s="101">
        <v>73</v>
      </c>
      <c r="E2634" s="102">
        <v>0</v>
      </c>
    </row>
    <row r="2635" spans="1:5" ht="78.75" x14ac:dyDescent="0.25">
      <c r="A2635" s="99" t="s">
        <v>359</v>
      </c>
      <c r="B2635" s="100" t="s">
        <v>27</v>
      </c>
      <c r="C2635" s="101">
        <v>14807.5</v>
      </c>
      <c r="D2635" s="101">
        <v>42.03</v>
      </c>
      <c r="E2635" s="102">
        <v>0</v>
      </c>
    </row>
    <row r="2636" spans="1:5" ht="94.5" x14ac:dyDescent="0.25">
      <c r="A2636" s="99" t="s">
        <v>555</v>
      </c>
      <c r="B2636" s="100" t="s">
        <v>19</v>
      </c>
      <c r="C2636" s="101">
        <v>3728.88</v>
      </c>
      <c r="D2636" s="101">
        <v>101</v>
      </c>
      <c r="E2636" s="102">
        <v>0</v>
      </c>
    </row>
    <row r="2637" spans="1:5" ht="63" x14ac:dyDescent="0.25">
      <c r="A2637" s="99" t="s">
        <v>476</v>
      </c>
      <c r="B2637" s="100" t="s">
        <v>74</v>
      </c>
      <c r="C2637" s="101">
        <v>231282.59</v>
      </c>
      <c r="D2637" s="101">
        <v>4073</v>
      </c>
      <c r="E2637" s="102">
        <v>0</v>
      </c>
    </row>
    <row r="2638" spans="1:5" ht="63" x14ac:dyDescent="0.25">
      <c r="A2638" s="99" t="s">
        <v>162</v>
      </c>
      <c r="B2638" s="100" t="s">
        <v>57</v>
      </c>
      <c r="C2638" s="101">
        <v>234.44</v>
      </c>
      <c r="D2638" s="101">
        <v>4.3099999999999996</v>
      </c>
      <c r="E2638" s="102">
        <v>0</v>
      </c>
    </row>
    <row r="2639" spans="1:5" ht="47.25" x14ac:dyDescent="0.25">
      <c r="A2639" s="99" t="s">
        <v>795</v>
      </c>
      <c r="B2639" s="100" t="s">
        <v>62</v>
      </c>
      <c r="C2639" s="101">
        <v>1311.21</v>
      </c>
      <c r="D2639" s="101">
        <v>13.73</v>
      </c>
      <c r="E2639" s="102">
        <v>1</v>
      </c>
    </row>
    <row r="2640" spans="1:5" ht="63" x14ac:dyDescent="0.25">
      <c r="A2640" s="99" t="s">
        <v>827</v>
      </c>
      <c r="B2640" s="100" t="s">
        <v>7</v>
      </c>
      <c r="C2640" s="101">
        <v>1115.0999999999999</v>
      </c>
      <c r="D2640" s="101">
        <v>21.8</v>
      </c>
      <c r="E2640" s="102">
        <v>0</v>
      </c>
    </row>
    <row r="2641" spans="1:5" ht="78.75" x14ac:dyDescent="0.25">
      <c r="A2641" s="99" t="s">
        <v>811</v>
      </c>
      <c r="B2641" s="100" t="s">
        <v>7</v>
      </c>
      <c r="C2641" s="101">
        <v>60854.78</v>
      </c>
      <c r="D2641" s="101">
        <v>6358.23</v>
      </c>
      <c r="E2641" s="102">
        <v>0</v>
      </c>
    </row>
    <row r="2642" spans="1:5" ht="78.75" x14ac:dyDescent="0.25">
      <c r="A2642" s="99" t="s">
        <v>1190</v>
      </c>
      <c r="B2642" s="100" t="s">
        <v>27</v>
      </c>
      <c r="C2642" s="101">
        <v>3308.94</v>
      </c>
      <c r="D2642" s="101">
        <v>2920</v>
      </c>
      <c r="E2642" s="102">
        <v>1</v>
      </c>
    </row>
    <row r="2643" spans="1:5" ht="47.25" x14ac:dyDescent="0.25">
      <c r="A2643" s="99" t="s">
        <v>223</v>
      </c>
      <c r="B2643" s="100" t="s">
        <v>74</v>
      </c>
      <c r="C2643" s="101">
        <v>39530.879999999997</v>
      </c>
      <c r="D2643" s="101">
        <v>147.41999999999999</v>
      </c>
      <c r="E2643" s="102">
        <v>0</v>
      </c>
    </row>
    <row r="2644" spans="1:5" ht="94.5" x14ac:dyDescent="0.25">
      <c r="A2644" s="99" t="s">
        <v>1375</v>
      </c>
      <c r="B2644" s="100" t="s">
        <v>14</v>
      </c>
      <c r="C2644" s="101">
        <v>97.42</v>
      </c>
      <c r="D2644" s="101">
        <v>2.08</v>
      </c>
      <c r="E2644" s="102">
        <v>0</v>
      </c>
    </row>
    <row r="2645" spans="1:5" ht="47.25" x14ac:dyDescent="0.25">
      <c r="A2645" s="99" t="s">
        <v>1376</v>
      </c>
      <c r="B2645" s="100" t="s">
        <v>7</v>
      </c>
      <c r="C2645" s="101">
        <v>61924.38</v>
      </c>
      <c r="D2645" s="101">
        <v>60497</v>
      </c>
      <c r="E2645" s="102">
        <v>0</v>
      </c>
    </row>
    <row r="2646" spans="1:5" ht="94.5" x14ac:dyDescent="0.25">
      <c r="A2646" s="99" t="s">
        <v>185</v>
      </c>
      <c r="B2646" s="100" t="s">
        <v>634</v>
      </c>
      <c r="C2646" s="101">
        <v>3278.15</v>
      </c>
      <c r="D2646" s="101">
        <v>14.52</v>
      </c>
      <c r="E2646" s="102">
        <v>0</v>
      </c>
    </row>
    <row r="2647" spans="1:5" ht="63" x14ac:dyDescent="0.25">
      <c r="A2647" s="99" t="s">
        <v>414</v>
      </c>
      <c r="B2647" s="100" t="s">
        <v>48</v>
      </c>
      <c r="C2647" s="101">
        <v>77766.570000000007</v>
      </c>
      <c r="D2647" s="101">
        <v>10938</v>
      </c>
      <c r="E2647" s="102">
        <v>0</v>
      </c>
    </row>
    <row r="2648" spans="1:5" ht="110.25" x14ac:dyDescent="0.25">
      <c r="A2648" s="99" t="s">
        <v>453</v>
      </c>
      <c r="B2648" s="100" t="s">
        <v>14</v>
      </c>
      <c r="C2648" s="101">
        <v>424.62</v>
      </c>
      <c r="D2648" s="101">
        <v>2.69</v>
      </c>
      <c r="E2648" s="102">
        <v>0</v>
      </c>
    </row>
    <row r="2649" spans="1:5" ht="47.25" x14ac:dyDescent="0.25">
      <c r="A2649" s="99" t="s">
        <v>646</v>
      </c>
      <c r="B2649" s="100" t="s">
        <v>21</v>
      </c>
      <c r="C2649" s="101">
        <v>4101.88</v>
      </c>
      <c r="D2649" s="101">
        <v>11.16</v>
      </c>
      <c r="E2649" s="102">
        <v>0</v>
      </c>
    </row>
    <row r="2650" spans="1:5" ht="31.5" x14ac:dyDescent="0.25">
      <c r="A2650" s="99" t="s">
        <v>322</v>
      </c>
      <c r="B2650" s="100" t="s">
        <v>7</v>
      </c>
      <c r="C2650" s="101">
        <v>22854.22</v>
      </c>
      <c r="D2650" s="101">
        <v>101.64</v>
      </c>
      <c r="E2650" s="102">
        <v>0</v>
      </c>
    </row>
    <row r="2651" spans="1:5" ht="63" x14ac:dyDescent="0.25">
      <c r="A2651" s="99" t="s">
        <v>1315</v>
      </c>
      <c r="B2651" s="100" t="s">
        <v>34</v>
      </c>
      <c r="C2651" s="101">
        <v>5079.83</v>
      </c>
      <c r="D2651" s="101">
        <v>52.5</v>
      </c>
      <c r="E2651" s="102">
        <v>0</v>
      </c>
    </row>
    <row r="2652" spans="1:5" ht="63" x14ac:dyDescent="0.25">
      <c r="A2652" s="99" t="s">
        <v>533</v>
      </c>
      <c r="B2652" s="100" t="s">
        <v>7</v>
      </c>
      <c r="C2652" s="101">
        <v>60565.33</v>
      </c>
      <c r="D2652" s="101">
        <v>2223.2399999999998</v>
      </c>
      <c r="E2652" s="102">
        <v>0</v>
      </c>
    </row>
    <row r="2653" spans="1:5" ht="63" x14ac:dyDescent="0.25">
      <c r="A2653" s="99" t="s">
        <v>461</v>
      </c>
      <c r="B2653" s="100" t="s">
        <v>21</v>
      </c>
      <c r="C2653" s="101">
        <v>10153.27</v>
      </c>
      <c r="D2653" s="101">
        <v>48.8</v>
      </c>
      <c r="E2653" s="102">
        <v>0</v>
      </c>
    </row>
    <row r="2654" spans="1:5" ht="47.25" x14ac:dyDescent="0.25">
      <c r="A2654" s="99" t="s">
        <v>405</v>
      </c>
      <c r="B2654" s="100" t="s">
        <v>27</v>
      </c>
      <c r="C2654" s="101">
        <v>2317.83</v>
      </c>
      <c r="D2654" s="101">
        <v>8.85</v>
      </c>
      <c r="E2654" s="102">
        <v>8</v>
      </c>
    </row>
    <row r="2655" spans="1:5" ht="47.25" x14ac:dyDescent="0.25">
      <c r="A2655" s="99" t="s">
        <v>405</v>
      </c>
      <c r="B2655" s="100" t="s">
        <v>79</v>
      </c>
      <c r="C2655" s="101">
        <v>13883.05</v>
      </c>
      <c r="D2655" s="101">
        <v>8139</v>
      </c>
      <c r="E2655" s="102">
        <v>0</v>
      </c>
    </row>
    <row r="2656" spans="1:5" ht="47.25" x14ac:dyDescent="0.25">
      <c r="A2656" s="99" t="s">
        <v>462</v>
      </c>
      <c r="B2656" s="100" t="s">
        <v>7</v>
      </c>
      <c r="C2656" s="101">
        <v>5497.4</v>
      </c>
      <c r="D2656" s="101">
        <v>16.510000000000002</v>
      </c>
      <c r="E2656" s="102">
        <v>202</v>
      </c>
    </row>
    <row r="2657" spans="1:5" ht="141.75" x14ac:dyDescent="0.25">
      <c r="A2657" s="99" t="s">
        <v>356</v>
      </c>
      <c r="B2657" s="100" t="s">
        <v>33</v>
      </c>
      <c r="C2657" s="101">
        <v>3799.69</v>
      </c>
      <c r="D2657" s="101">
        <v>1.24</v>
      </c>
      <c r="E2657" s="102">
        <v>0</v>
      </c>
    </row>
    <row r="2658" spans="1:5" ht="63" x14ac:dyDescent="0.25">
      <c r="A2658" s="99" t="s">
        <v>369</v>
      </c>
      <c r="B2658" s="100" t="s">
        <v>21</v>
      </c>
      <c r="C2658" s="101">
        <v>3854.88</v>
      </c>
      <c r="D2658" s="101">
        <v>29.79</v>
      </c>
      <c r="E2658" s="102">
        <v>30</v>
      </c>
    </row>
    <row r="2659" spans="1:5" ht="63" x14ac:dyDescent="0.25">
      <c r="A2659" s="99" t="s">
        <v>369</v>
      </c>
      <c r="B2659" s="100" t="s">
        <v>669</v>
      </c>
      <c r="C2659" s="101">
        <v>457.44</v>
      </c>
      <c r="D2659" s="101">
        <v>4</v>
      </c>
      <c r="E2659" s="102">
        <v>8</v>
      </c>
    </row>
    <row r="2660" spans="1:5" ht="94.5" x14ac:dyDescent="0.25">
      <c r="A2660" s="99" t="s">
        <v>408</v>
      </c>
      <c r="B2660" s="100" t="s">
        <v>317</v>
      </c>
      <c r="C2660" s="101">
        <v>3700.17</v>
      </c>
      <c r="D2660" s="101">
        <v>1060</v>
      </c>
      <c r="E2660" s="102">
        <v>0</v>
      </c>
    </row>
    <row r="2661" spans="1:5" ht="126" x14ac:dyDescent="0.25">
      <c r="A2661" s="99" t="s">
        <v>428</v>
      </c>
      <c r="B2661" s="100" t="s">
        <v>127</v>
      </c>
      <c r="C2661" s="101">
        <v>205.71</v>
      </c>
      <c r="D2661" s="101">
        <v>5.59</v>
      </c>
      <c r="E2661" s="102">
        <v>0</v>
      </c>
    </row>
    <row r="2662" spans="1:5" ht="126" x14ac:dyDescent="0.25">
      <c r="A2662" s="99" t="s">
        <v>428</v>
      </c>
      <c r="B2662" s="100" t="s">
        <v>39</v>
      </c>
      <c r="C2662" s="101">
        <v>2450.62</v>
      </c>
      <c r="D2662" s="101">
        <v>24.16</v>
      </c>
      <c r="E2662" s="102">
        <v>0</v>
      </c>
    </row>
    <row r="2663" spans="1:5" ht="63" x14ac:dyDescent="0.25">
      <c r="A2663" s="99" t="s">
        <v>1377</v>
      </c>
      <c r="B2663" s="100" t="s">
        <v>21</v>
      </c>
      <c r="C2663" s="101">
        <v>71.64</v>
      </c>
      <c r="D2663" s="101">
        <v>6</v>
      </c>
      <c r="E2663" s="102">
        <v>0</v>
      </c>
    </row>
    <row r="2664" spans="1:5" ht="47.25" x14ac:dyDescent="0.25">
      <c r="A2664" s="99" t="s">
        <v>490</v>
      </c>
      <c r="B2664" s="100" t="s">
        <v>67</v>
      </c>
      <c r="C2664" s="101">
        <v>29.02</v>
      </c>
      <c r="D2664" s="101">
        <v>0.06</v>
      </c>
      <c r="E2664" s="102">
        <v>0</v>
      </c>
    </row>
    <row r="2665" spans="1:5" ht="47.25" x14ac:dyDescent="0.25">
      <c r="A2665" s="99" t="s">
        <v>490</v>
      </c>
      <c r="B2665" s="100" t="s">
        <v>14</v>
      </c>
      <c r="C2665" s="101">
        <v>364.1</v>
      </c>
      <c r="D2665" s="101">
        <v>25</v>
      </c>
      <c r="E2665" s="102">
        <v>0</v>
      </c>
    </row>
    <row r="2666" spans="1:5" ht="78.75" x14ac:dyDescent="0.25">
      <c r="A2666" s="99" t="s">
        <v>1096</v>
      </c>
      <c r="B2666" s="100" t="s">
        <v>21</v>
      </c>
      <c r="C2666" s="101">
        <v>1290.51</v>
      </c>
      <c r="D2666" s="101">
        <v>15.58</v>
      </c>
      <c r="E2666" s="102">
        <v>0</v>
      </c>
    </row>
    <row r="2667" spans="1:5" ht="78.75" x14ac:dyDescent="0.25">
      <c r="A2667" s="99" t="s">
        <v>1223</v>
      </c>
      <c r="B2667" s="100" t="s">
        <v>76</v>
      </c>
      <c r="C2667" s="101">
        <v>477.96</v>
      </c>
      <c r="D2667" s="101">
        <v>0.48</v>
      </c>
      <c r="E2667" s="102">
        <v>0</v>
      </c>
    </row>
    <row r="2668" spans="1:5" ht="47.25" x14ac:dyDescent="0.25">
      <c r="A2668" s="99" t="s">
        <v>137</v>
      </c>
      <c r="B2668" s="100" t="s">
        <v>576</v>
      </c>
      <c r="C2668" s="101">
        <v>2285.04</v>
      </c>
      <c r="D2668" s="101">
        <v>29.37</v>
      </c>
      <c r="E2668" s="102">
        <v>0</v>
      </c>
    </row>
    <row r="2669" spans="1:5" ht="47.25" x14ac:dyDescent="0.25">
      <c r="A2669" s="99" t="s">
        <v>589</v>
      </c>
      <c r="B2669" s="100" t="s">
        <v>33</v>
      </c>
      <c r="C2669" s="101">
        <v>355.22</v>
      </c>
      <c r="D2669" s="101">
        <v>8.76</v>
      </c>
      <c r="E2669" s="102">
        <v>0</v>
      </c>
    </row>
    <row r="2670" spans="1:5" ht="63" x14ac:dyDescent="0.25">
      <c r="A2670" s="99" t="s">
        <v>101</v>
      </c>
      <c r="B2670" s="100" t="s">
        <v>21</v>
      </c>
      <c r="C2670" s="101">
        <v>30606.2</v>
      </c>
      <c r="D2670" s="101">
        <v>3885</v>
      </c>
      <c r="E2670" s="102">
        <v>211200</v>
      </c>
    </row>
    <row r="2671" spans="1:5" ht="141.75" x14ac:dyDescent="0.25">
      <c r="A2671" s="99" t="s">
        <v>160</v>
      </c>
      <c r="B2671" s="100" t="s">
        <v>383</v>
      </c>
      <c r="C2671" s="101">
        <v>2.4500000000000002</v>
      </c>
      <c r="D2671" s="101">
        <v>0.01</v>
      </c>
      <c r="E2671" s="102">
        <v>0</v>
      </c>
    </row>
    <row r="2672" spans="1:5" ht="31.5" x14ac:dyDescent="0.25">
      <c r="A2672" s="99" t="s">
        <v>248</v>
      </c>
      <c r="B2672" s="100" t="s">
        <v>5</v>
      </c>
      <c r="C2672" s="101">
        <v>536.4</v>
      </c>
      <c r="D2672" s="101">
        <v>0.56000000000000005</v>
      </c>
      <c r="E2672" s="102">
        <v>0</v>
      </c>
    </row>
    <row r="2673" spans="1:5" ht="110.25" x14ac:dyDescent="0.25">
      <c r="A2673" s="99" t="s">
        <v>1378</v>
      </c>
      <c r="B2673" s="100" t="s">
        <v>67</v>
      </c>
      <c r="C2673" s="101">
        <v>348.15</v>
      </c>
      <c r="D2673" s="101">
        <v>1.35</v>
      </c>
      <c r="E2673" s="102">
        <v>0</v>
      </c>
    </row>
    <row r="2674" spans="1:5" ht="31.5" x14ac:dyDescent="0.25">
      <c r="A2674" s="99" t="s">
        <v>54</v>
      </c>
      <c r="B2674" s="100" t="s">
        <v>76</v>
      </c>
      <c r="C2674" s="101">
        <v>2538.2800000000002</v>
      </c>
      <c r="D2674" s="101">
        <v>256.18</v>
      </c>
      <c r="E2674" s="102">
        <v>0</v>
      </c>
    </row>
    <row r="2675" spans="1:5" ht="31.5" x14ac:dyDescent="0.25">
      <c r="A2675" s="99" t="s">
        <v>54</v>
      </c>
      <c r="B2675" s="100" t="s">
        <v>39</v>
      </c>
      <c r="C2675" s="101">
        <v>1398.84</v>
      </c>
      <c r="D2675" s="101">
        <v>27.93</v>
      </c>
      <c r="E2675" s="102">
        <v>0</v>
      </c>
    </row>
    <row r="2676" spans="1:5" ht="31.5" x14ac:dyDescent="0.25">
      <c r="A2676" s="99" t="s">
        <v>54</v>
      </c>
      <c r="B2676" s="100" t="s">
        <v>34</v>
      </c>
      <c r="C2676" s="101">
        <v>1157.17</v>
      </c>
      <c r="D2676" s="101">
        <v>32.85</v>
      </c>
      <c r="E2676" s="102">
        <v>0</v>
      </c>
    </row>
    <row r="2677" spans="1:5" ht="63" x14ac:dyDescent="0.25">
      <c r="A2677" s="99" t="s">
        <v>1379</v>
      </c>
      <c r="B2677" s="100" t="s">
        <v>48</v>
      </c>
      <c r="C2677" s="101">
        <v>14719.37</v>
      </c>
      <c r="D2677" s="101">
        <v>896.26</v>
      </c>
      <c r="E2677" s="102">
        <v>0</v>
      </c>
    </row>
    <row r="2678" spans="1:5" ht="63" x14ac:dyDescent="0.25">
      <c r="A2678" s="99" t="s">
        <v>1380</v>
      </c>
      <c r="B2678" s="100" t="s">
        <v>9</v>
      </c>
      <c r="C2678" s="101">
        <v>17099.599999999999</v>
      </c>
      <c r="D2678" s="101">
        <v>2404.6</v>
      </c>
      <c r="E2678" s="102">
        <v>0</v>
      </c>
    </row>
    <row r="2679" spans="1:5" ht="47.25" x14ac:dyDescent="0.25">
      <c r="A2679" s="99" t="s">
        <v>941</v>
      </c>
      <c r="B2679" s="100" t="s">
        <v>7</v>
      </c>
      <c r="C2679" s="101">
        <v>187282.45</v>
      </c>
      <c r="D2679" s="101">
        <v>12096</v>
      </c>
      <c r="E2679" s="102">
        <v>0</v>
      </c>
    </row>
    <row r="2680" spans="1:5" ht="47.25" x14ac:dyDescent="0.25">
      <c r="A2680" s="99" t="s">
        <v>325</v>
      </c>
      <c r="B2680" s="100" t="s">
        <v>67</v>
      </c>
      <c r="C2680" s="101">
        <v>49.12</v>
      </c>
      <c r="D2680" s="101">
        <v>0.18</v>
      </c>
      <c r="E2680" s="102">
        <v>0</v>
      </c>
    </row>
    <row r="2681" spans="1:5" ht="47.25" x14ac:dyDescent="0.25">
      <c r="A2681" s="99" t="s">
        <v>426</v>
      </c>
      <c r="B2681" s="100" t="s">
        <v>5</v>
      </c>
      <c r="C2681" s="101">
        <v>420.96</v>
      </c>
      <c r="D2681" s="101">
        <v>12.18</v>
      </c>
      <c r="E2681" s="102">
        <v>0</v>
      </c>
    </row>
    <row r="2682" spans="1:5" ht="31.5" x14ac:dyDescent="0.25">
      <c r="A2682" s="99" t="s">
        <v>1381</v>
      </c>
      <c r="B2682" s="100" t="s">
        <v>21</v>
      </c>
      <c r="C2682" s="101">
        <v>101374.88</v>
      </c>
      <c r="D2682" s="101">
        <v>3330</v>
      </c>
      <c r="E2682" s="102">
        <v>1</v>
      </c>
    </row>
    <row r="2683" spans="1:5" ht="63" x14ac:dyDescent="0.25">
      <c r="A2683" s="99" t="s">
        <v>1382</v>
      </c>
      <c r="B2683" s="100" t="s">
        <v>39</v>
      </c>
      <c r="C2683" s="101">
        <v>189653.81</v>
      </c>
      <c r="D2683" s="101">
        <v>7700</v>
      </c>
      <c r="E2683" s="102">
        <v>1</v>
      </c>
    </row>
    <row r="2684" spans="1:5" ht="47.25" x14ac:dyDescent="0.25">
      <c r="A2684" s="99" t="s">
        <v>490</v>
      </c>
      <c r="B2684" s="100" t="s">
        <v>17</v>
      </c>
      <c r="C2684" s="101">
        <v>252.93</v>
      </c>
      <c r="D2684" s="101">
        <v>5</v>
      </c>
      <c r="E2684" s="102">
        <v>0</v>
      </c>
    </row>
    <row r="2685" spans="1:5" ht="63" x14ac:dyDescent="0.25">
      <c r="A2685" s="99" t="s">
        <v>1068</v>
      </c>
      <c r="B2685" s="100" t="s">
        <v>21</v>
      </c>
      <c r="C2685" s="101">
        <v>40042.42</v>
      </c>
      <c r="D2685" s="101">
        <v>352.18</v>
      </c>
      <c r="E2685" s="102">
        <v>0</v>
      </c>
    </row>
    <row r="2686" spans="1:5" ht="78.75" x14ac:dyDescent="0.25">
      <c r="A2686" s="99" t="s">
        <v>1383</v>
      </c>
      <c r="B2686" s="100" t="s">
        <v>7</v>
      </c>
      <c r="C2686" s="101">
        <v>76.37</v>
      </c>
      <c r="D2686" s="101">
        <v>0.28000000000000003</v>
      </c>
      <c r="E2686" s="102">
        <v>0</v>
      </c>
    </row>
    <row r="2687" spans="1:5" ht="78.75" x14ac:dyDescent="0.25">
      <c r="A2687" s="99" t="s">
        <v>590</v>
      </c>
      <c r="B2687" s="100" t="s">
        <v>424</v>
      </c>
      <c r="C2687" s="101">
        <v>1874.65</v>
      </c>
      <c r="D2687" s="101">
        <v>67</v>
      </c>
      <c r="E2687" s="102">
        <v>7</v>
      </c>
    </row>
    <row r="2688" spans="1:5" ht="31.5" x14ac:dyDescent="0.25">
      <c r="A2688" s="99" t="s">
        <v>798</v>
      </c>
      <c r="B2688" s="100" t="s">
        <v>39</v>
      </c>
      <c r="C2688" s="101">
        <v>3735.53</v>
      </c>
      <c r="D2688" s="101">
        <v>79.41</v>
      </c>
      <c r="E2688" s="102">
        <v>31</v>
      </c>
    </row>
    <row r="2689" spans="1:5" ht="31.5" x14ac:dyDescent="0.25">
      <c r="A2689" s="99" t="s">
        <v>798</v>
      </c>
      <c r="B2689" s="100" t="s">
        <v>21</v>
      </c>
      <c r="C2689" s="101">
        <v>8642.92</v>
      </c>
      <c r="D2689" s="101">
        <v>39.29</v>
      </c>
      <c r="E2689" s="102">
        <v>2</v>
      </c>
    </row>
    <row r="2690" spans="1:5" ht="78.75" x14ac:dyDescent="0.25">
      <c r="A2690" s="99" t="s">
        <v>602</v>
      </c>
      <c r="B2690" s="100" t="s">
        <v>317</v>
      </c>
      <c r="C2690" s="101">
        <v>2133.1799999999998</v>
      </c>
      <c r="D2690" s="101">
        <v>323.10000000000002</v>
      </c>
      <c r="E2690" s="102">
        <v>0</v>
      </c>
    </row>
    <row r="2691" spans="1:5" ht="63" x14ac:dyDescent="0.25">
      <c r="A2691" s="99" t="s">
        <v>710</v>
      </c>
      <c r="B2691" s="100" t="s">
        <v>67</v>
      </c>
      <c r="C2691" s="101">
        <v>21394.59</v>
      </c>
      <c r="D2691" s="101">
        <v>394.53</v>
      </c>
      <c r="E2691" s="102">
        <v>0</v>
      </c>
    </row>
    <row r="2692" spans="1:5" ht="63" x14ac:dyDescent="0.25">
      <c r="A2692" s="99" t="s">
        <v>55</v>
      </c>
      <c r="B2692" s="100" t="s">
        <v>47</v>
      </c>
      <c r="C2692" s="101">
        <v>1206.25</v>
      </c>
      <c r="D2692" s="101">
        <v>144.47</v>
      </c>
      <c r="E2692" s="102">
        <v>0</v>
      </c>
    </row>
    <row r="2693" spans="1:5" ht="94.5" x14ac:dyDescent="0.25">
      <c r="A2693" s="99" t="s">
        <v>1384</v>
      </c>
      <c r="B2693" s="100" t="s">
        <v>39</v>
      </c>
      <c r="C2693" s="101">
        <v>16.649999999999999</v>
      </c>
      <c r="D2693" s="101">
        <v>2.13</v>
      </c>
      <c r="E2693" s="102">
        <v>6</v>
      </c>
    </row>
    <row r="2694" spans="1:5" ht="141.75" x14ac:dyDescent="0.25">
      <c r="A2694" s="99" t="s">
        <v>1385</v>
      </c>
      <c r="B2694" s="100" t="s">
        <v>76</v>
      </c>
      <c r="C2694" s="101">
        <v>16542.400000000001</v>
      </c>
      <c r="D2694" s="101">
        <v>9332</v>
      </c>
      <c r="E2694" s="102">
        <v>0</v>
      </c>
    </row>
    <row r="2695" spans="1:5" ht="110.25" x14ac:dyDescent="0.25">
      <c r="A2695" s="99" t="s">
        <v>788</v>
      </c>
      <c r="B2695" s="100" t="s">
        <v>48</v>
      </c>
      <c r="C2695" s="101">
        <v>7010.92</v>
      </c>
      <c r="D2695" s="101">
        <v>933.12</v>
      </c>
      <c r="E2695" s="102">
        <v>0</v>
      </c>
    </row>
    <row r="2696" spans="1:5" ht="47.25" x14ac:dyDescent="0.25">
      <c r="A2696" s="99" t="s">
        <v>804</v>
      </c>
      <c r="B2696" s="100" t="s">
        <v>76</v>
      </c>
      <c r="C2696" s="101">
        <v>827956.04</v>
      </c>
      <c r="D2696" s="101">
        <v>39667.870000000003</v>
      </c>
      <c r="E2696" s="102">
        <v>0</v>
      </c>
    </row>
    <row r="2697" spans="1:5" ht="47.25" x14ac:dyDescent="0.25">
      <c r="A2697" s="99" t="s">
        <v>804</v>
      </c>
      <c r="B2697" s="100" t="s">
        <v>57</v>
      </c>
      <c r="C2697" s="101">
        <v>12355.36</v>
      </c>
      <c r="D2697" s="101">
        <v>471.43</v>
      </c>
      <c r="E2697" s="102">
        <v>0</v>
      </c>
    </row>
    <row r="2698" spans="1:5" ht="31.5" x14ac:dyDescent="0.25">
      <c r="A2698" s="99" t="s">
        <v>1386</v>
      </c>
      <c r="B2698" s="100" t="s">
        <v>7</v>
      </c>
      <c r="C2698" s="101">
        <v>2485.52</v>
      </c>
      <c r="D2698" s="101">
        <v>19</v>
      </c>
      <c r="E2698" s="102">
        <v>0</v>
      </c>
    </row>
    <row r="2699" spans="1:5" ht="31.5" x14ac:dyDescent="0.25">
      <c r="A2699" s="99" t="s">
        <v>425</v>
      </c>
      <c r="B2699" s="100" t="s">
        <v>74</v>
      </c>
      <c r="C2699" s="101">
        <v>24329.67</v>
      </c>
      <c r="D2699" s="101">
        <v>4.38</v>
      </c>
      <c r="E2699" s="102">
        <v>847</v>
      </c>
    </row>
    <row r="2700" spans="1:5" ht="94.5" x14ac:dyDescent="0.25">
      <c r="A2700" s="99" t="s">
        <v>382</v>
      </c>
      <c r="B2700" s="100" t="s">
        <v>21</v>
      </c>
      <c r="C2700" s="101">
        <v>108163.48</v>
      </c>
      <c r="D2700" s="101">
        <v>26.2</v>
      </c>
      <c r="E2700" s="102">
        <v>0</v>
      </c>
    </row>
    <row r="2701" spans="1:5" ht="157.5" x14ac:dyDescent="0.25">
      <c r="A2701" s="99" t="s">
        <v>690</v>
      </c>
      <c r="B2701" s="100" t="s">
        <v>128</v>
      </c>
      <c r="C2701" s="101">
        <v>3116.75</v>
      </c>
      <c r="D2701" s="101">
        <v>1015.83</v>
      </c>
      <c r="E2701" s="102">
        <v>0</v>
      </c>
    </row>
    <row r="2702" spans="1:5" ht="63" x14ac:dyDescent="0.25">
      <c r="A2702" s="99" t="s">
        <v>700</v>
      </c>
      <c r="B2702" s="100" t="s">
        <v>21</v>
      </c>
      <c r="C2702" s="101">
        <v>613.41</v>
      </c>
      <c r="D2702" s="101">
        <v>4.8600000000000003</v>
      </c>
      <c r="E2702" s="102">
        <v>0</v>
      </c>
    </row>
    <row r="2703" spans="1:5" ht="78.75" x14ac:dyDescent="0.25">
      <c r="A2703" s="99" t="s">
        <v>556</v>
      </c>
      <c r="B2703" s="100" t="s">
        <v>52</v>
      </c>
      <c r="C2703" s="101">
        <v>159921.91</v>
      </c>
      <c r="D2703" s="101">
        <v>1950</v>
      </c>
      <c r="E2703" s="102">
        <v>1</v>
      </c>
    </row>
    <row r="2704" spans="1:5" ht="78.75" x14ac:dyDescent="0.25">
      <c r="A2704" s="99" t="s">
        <v>556</v>
      </c>
      <c r="B2704" s="100" t="s">
        <v>109</v>
      </c>
      <c r="C2704" s="101">
        <v>360472.56</v>
      </c>
      <c r="D2704" s="101">
        <v>6400</v>
      </c>
      <c r="E2704" s="102">
        <v>2</v>
      </c>
    </row>
    <row r="2705" spans="1:5" ht="110.25" x14ac:dyDescent="0.25">
      <c r="A2705" s="99" t="s">
        <v>454</v>
      </c>
      <c r="B2705" s="100" t="s">
        <v>27</v>
      </c>
      <c r="C2705" s="101">
        <v>3482.76</v>
      </c>
      <c r="D2705" s="101">
        <v>243.6</v>
      </c>
      <c r="E2705" s="102">
        <v>0</v>
      </c>
    </row>
    <row r="2706" spans="1:5" ht="31.5" x14ac:dyDescent="0.25">
      <c r="A2706" s="99" t="s">
        <v>1387</v>
      </c>
      <c r="B2706" s="100" t="s">
        <v>9</v>
      </c>
      <c r="C2706" s="101">
        <v>39911.51</v>
      </c>
      <c r="D2706" s="101">
        <v>2366.2800000000002</v>
      </c>
      <c r="E2706" s="102">
        <v>0</v>
      </c>
    </row>
    <row r="2707" spans="1:5" ht="63" x14ac:dyDescent="0.25">
      <c r="A2707" s="99" t="s">
        <v>1201</v>
      </c>
      <c r="B2707" s="100" t="s">
        <v>21</v>
      </c>
      <c r="C2707" s="101">
        <v>556.28</v>
      </c>
      <c r="D2707" s="101">
        <v>2.2000000000000002</v>
      </c>
      <c r="E2707" s="102">
        <v>1</v>
      </c>
    </row>
    <row r="2708" spans="1:5" ht="78.75" x14ac:dyDescent="0.25">
      <c r="A2708" s="99" t="s">
        <v>440</v>
      </c>
      <c r="B2708" s="100" t="s">
        <v>105</v>
      </c>
      <c r="C2708" s="101">
        <v>43823.34</v>
      </c>
      <c r="D2708" s="101">
        <v>8632.17</v>
      </c>
      <c r="E2708" s="102">
        <v>0</v>
      </c>
    </row>
    <row r="2709" spans="1:5" ht="47.25" x14ac:dyDescent="0.25">
      <c r="A2709" s="99" t="s">
        <v>223</v>
      </c>
      <c r="B2709" s="100" t="s">
        <v>684</v>
      </c>
      <c r="C2709" s="101">
        <v>100</v>
      </c>
      <c r="D2709" s="101">
        <v>0.63</v>
      </c>
      <c r="E2709" s="102">
        <v>0</v>
      </c>
    </row>
    <row r="2710" spans="1:5" ht="63" x14ac:dyDescent="0.25">
      <c r="A2710" s="99" t="s">
        <v>274</v>
      </c>
      <c r="B2710" s="100" t="s">
        <v>33</v>
      </c>
      <c r="C2710" s="101">
        <v>1828.22</v>
      </c>
      <c r="D2710" s="101">
        <v>146.58000000000001</v>
      </c>
      <c r="E2710" s="102">
        <v>0</v>
      </c>
    </row>
    <row r="2711" spans="1:5" ht="31.5" x14ac:dyDescent="0.25">
      <c r="A2711" s="99" t="s">
        <v>161</v>
      </c>
      <c r="B2711" s="100" t="s">
        <v>105</v>
      </c>
      <c r="C2711" s="101">
        <v>602.54999999999995</v>
      </c>
      <c r="D2711" s="101">
        <v>24.57</v>
      </c>
      <c r="E2711" s="102">
        <v>0</v>
      </c>
    </row>
    <row r="2712" spans="1:5" ht="94.5" x14ac:dyDescent="0.25">
      <c r="A2712" s="99" t="s">
        <v>124</v>
      </c>
      <c r="B2712" s="100" t="s">
        <v>57</v>
      </c>
      <c r="C2712" s="101">
        <v>3175.1</v>
      </c>
      <c r="D2712" s="101">
        <v>10.83</v>
      </c>
      <c r="E2712" s="102">
        <v>0</v>
      </c>
    </row>
    <row r="2713" spans="1:5" ht="78.75" x14ac:dyDescent="0.25">
      <c r="A2713" s="99" t="s">
        <v>1388</v>
      </c>
      <c r="B2713" s="100" t="s">
        <v>48</v>
      </c>
      <c r="C2713" s="101">
        <v>3173.91</v>
      </c>
      <c r="D2713" s="101">
        <v>349.07</v>
      </c>
      <c r="E2713" s="102">
        <v>0</v>
      </c>
    </row>
    <row r="2714" spans="1:5" ht="47.25" x14ac:dyDescent="0.25">
      <c r="A2714" s="99" t="s">
        <v>4</v>
      </c>
      <c r="B2714" s="100" t="s">
        <v>21</v>
      </c>
      <c r="C2714" s="101">
        <v>11851.53</v>
      </c>
      <c r="D2714" s="101">
        <v>457.25</v>
      </c>
      <c r="E2714" s="102">
        <v>0</v>
      </c>
    </row>
    <row r="2715" spans="1:5" ht="47.25" x14ac:dyDescent="0.25">
      <c r="A2715" s="99" t="s">
        <v>4</v>
      </c>
      <c r="B2715" s="100" t="s">
        <v>7</v>
      </c>
      <c r="C2715" s="101">
        <v>13674.37</v>
      </c>
      <c r="D2715" s="101">
        <v>883.1</v>
      </c>
      <c r="E2715" s="102">
        <v>0</v>
      </c>
    </row>
    <row r="2716" spans="1:5" ht="47.25" x14ac:dyDescent="0.25">
      <c r="A2716" s="99" t="s">
        <v>330</v>
      </c>
      <c r="B2716" s="100" t="s">
        <v>21</v>
      </c>
      <c r="C2716" s="101">
        <v>312.69</v>
      </c>
      <c r="D2716" s="101">
        <v>6.48</v>
      </c>
      <c r="E2716" s="102">
        <v>0</v>
      </c>
    </row>
    <row r="2717" spans="1:5" ht="47.25" x14ac:dyDescent="0.25">
      <c r="A2717" s="99" t="s">
        <v>595</v>
      </c>
      <c r="B2717" s="100" t="s">
        <v>424</v>
      </c>
      <c r="C2717" s="101">
        <v>610.13</v>
      </c>
      <c r="D2717" s="101">
        <v>0.15</v>
      </c>
      <c r="E2717" s="102">
        <v>59</v>
      </c>
    </row>
    <row r="2718" spans="1:5" ht="47.25" x14ac:dyDescent="0.25">
      <c r="A2718" s="99" t="s">
        <v>595</v>
      </c>
      <c r="B2718" s="100" t="s">
        <v>103</v>
      </c>
      <c r="C2718" s="101">
        <v>1875.62</v>
      </c>
      <c r="D2718" s="101">
        <v>15</v>
      </c>
      <c r="E2718" s="102">
        <v>1</v>
      </c>
    </row>
    <row r="2719" spans="1:5" ht="126" x14ac:dyDescent="0.25">
      <c r="A2719" s="99" t="s">
        <v>415</v>
      </c>
      <c r="B2719" s="100" t="s">
        <v>365</v>
      </c>
      <c r="C2719" s="101">
        <v>50271.21</v>
      </c>
      <c r="D2719" s="101">
        <v>3919</v>
      </c>
      <c r="E2719" s="102">
        <v>0</v>
      </c>
    </row>
    <row r="2720" spans="1:5" ht="126" x14ac:dyDescent="0.25">
      <c r="A2720" s="99" t="s">
        <v>415</v>
      </c>
      <c r="B2720" s="100" t="s">
        <v>47</v>
      </c>
      <c r="C2720" s="101">
        <v>46500.74</v>
      </c>
      <c r="D2720" s="101">
        <v>9670.6</v>
      </c>
      <c r="E2720" s="102">
        <v>0</v>
      </c>
    </row>
    <row r="2721" spans="1:5" ht="110.25" x14ac:dyDescent="0.25">
      <c r="A2721" s="99" t="s">
        <v>1389</v>
      </c>
      <c r="B2721" s="100" t="s">
        <v>76</v>
      </c>
      <c r="C2721" s="101">
        <v>3826.27</v>
      </c>
      <c r="D2721" s="101">
        <v>197.5</v>
      </c>
      <c r="E2721" s="102">
        <v>0</v>
      </c>
    </row>
    <row r="2722" spans="1:5" ht="94.5" x14ac:dyDescent="0.25">
      <c r="A2722" s="99" t="s">
        <v>402</v>
      </c>
      <c r="B2722" s="100" t="s">
        <v>14</v>
      </c>
      <c r="C2722" s="101">
        <v>275.52</v>
      </c>
      <c r="D2722" s="101">
        <v>1.5</v>
      </c>
      <c r="E2722" s="102">
        <v>0</v>
      </c>
    </row>
    <row r="2723" spans="1:5" ht="47.25" x14ac:dyDescent="0.25">
      <c r="A2723" s="99" t="s">
        <v>467</v>
      </c>
      <c r="B2723" s="100" t="s">
        <v>127</v>
      </c>
      <c r="C2723" s="101">
        <v>1571.01</v>
      </c>
      <c r="D2723" s="101">
        <v>15.57</v>
      </c>
      <c r="E2723" s="102">
        <v>0</v>
      </c>
    </row>
    <row r="2724" spans="1:5" ht="47.25" x14ac:dyDescent="0.25">
      <c r="A2724" s="99" t="s">
        <v>467</v>
      </c>
      <c r="B2724" s="100" t="s">
        <v>33</v>
      </c>
      <c r="C2724" s="101">
        <v>269.10000000000002</v>
      </c>
      <c r="D2724" s="101">
        <v>1.6</v>
      </c>
      <c r="E2724" s="102">
        <v>0</v>
      </c>
    </row>
    <row r="2725" spans="1:5" ht="110.25" x14ac:dyDescent="0.25">
      <c r="A2725" s="99" t="s">
        <v>384</v>
      </c>
      <c r="B2725" s="100" t="s">
        <v>39</v>
      </c>
      <c r="C2725" s="101">
        <v>63081.25</v>
      </c>
      <c r="D2725" s="101">
        <v>21906.2</v>
      </c>
      <c r="E2725" s="102">
        <v>0</v>
      </c>
    </row>
    <row r="2726" spans="1:5" ht="15.75" x14ac:dyDescent="0.25">
      <c r="A2726" s="99" t="s">
        <v>1084</v>
      </c>
      <c r="B2726" s="100" t="s">
        <v>7</v>
      </c>
      <c r="C2726" s="101">
        <v>5.41</v>
      </c>
      <c r="D2726" s="101">
        <v>0.08</v>
      </c>
      <c r="E2726" s="102">
        <v>0</v>
      </c>
    </row>
    <row r="2727" spans="1:5" ht="78.75" x14ac:dyDescent="0.25">
      <c r="A2727" s="99" t="s">
        <v>747</v>
      </c>
      <c r="B2727" s="100" t="s">
        <v>7</v>
      </c>
      <c r="C2727" s="101">
        <v>21505</v>
      </c>
      <c r="D2727" s="101">
        <v>2277.42</v>
      </c>
      <c r="E2727" s="102">
        <v>0</v>
      </c>
    </row>
    <row r="2728" spans="1:5" ht="15.75" x14ac:dyDescent="0.25">
      <c r="A2728" s="99" t="s">
        <v>683</v>
      </c>
      <c r="B2728" s="100" t="s">
        <v>5</v>
      </c>
      <c r="C2728" s="101">
        <v>1063.7</v>
      </c>
      <c r="D2728" s="101">
        <v>26</v>
      </c>
      <c r="E2728" s="102">
        <v>0</v>
      </c>
    </row>
    <row r="2729" spans="1:5" ht="141.75" x14ac:dyDescent="0.25">
      <c r="A2729" s="99" t="s">
        <v>1390</v>
      </c>
      <c r="B2729" s="100" t="s">
        <v>383</v>
      </c>
      <c r="C2729" s="101">
        <v>135409.49</v>
      </c>
      <c r="D2729" s="101">
        <v>8440</v>
      </c>
      <c r="E2729" s="102">
        <v>20</v>
      </c>
    </row>
    <row r="2730" spans="1:5" ht="110.25" x14ac:dyDescent="0.25">
      <c r="A2730" s="99" t="s">
        <v>32</v>
      </c>
      <c r="B2730" s="100" t="s">
        <v>23</v>
      </c>
      <c r="C2730" s="101">
        <v>1145.8900000000001</v>
      </c>
      <c r="D2730" s="101">
        <v>10</v>
      </c>
      <c r="E2730" s="102">
        <v>0</v>
      </c>
    </row>
    <row r="2731" spans="1:5" ht="157.5" x14ac:dyDescent="0.25">
      <c r="A2731" s="99" t="s">
        <v>278</v>
      </c>
      <c r="B2731" s="100" t="s">
        <v>634</v>
      </c>
      <c r="C2731" s="101">
        <v>3638.39</v>
      </c>
      <c r="D2731" s="101">
        <v>91.44</v>
      </c>
      <c r="E2731" s="102">
        <v>0</v>
      </c>
    </row>
    <row r="2732" spans="1:5" ht="31.5" x14ac:dyDescent="0.25">
      <c r="A2732" s="99" t="s">
        <v>54</v>
      </c>
      <c r="B2732" s="100" t="s">
        <v>1156</v>
      </c>
      <c r="C2732" s="101">
        <v>180.71</v>
      </c>
      <c r="D2732" s="101">
        <v>29.8</v>
      </c>
      <c r="E2732" s="102">
        <v>0</v>
      </c>
    </row>
    <row r="2733" spans="1:5" ht="63" x14ac:dyDescent="0.25">
      <c r="A2733" s="99" t="s">
        <v>77</v>
      </c>
      <c r="B2733" s="100" t="s">
        <v>105</v>
      </c>
      <c r="C2733" s="101">
        <v>1367.19</v>
      </c>
      <c r="D2733" s="101">
        <v>109.26</v>
      </c>
      <c r="E2733" s="102">
        <v>0</v>
      </c>
    </row>
    <row r="2734" spans="1:5" ht="110.25" x14ac:dyDescent="0.25">
      <c r="A2734" s="99" t="s">
        <v>1391</v>
      </c>
      <c r="B2734" s="100" t="s">
        <v>21</v>
      </c>
      <c r="C2734" s="101">
        <v>419.09</v>
      </c>
      <c r="D2734" s="101">
        <v>31.06</v>
      </c>
      <c r="E2734" s="102">
        <v>28</v>
      </c>
    </row>
    <row r="2735" spans="1:5" ht="94.5" x14ac:dyDescent="0.25">
      <c r="A2735" s="99" t="s">
        <v>1392</v>
      </c>
      <c r="B2735" s="100" t="s">
        <v>17</v>
      </c>
      <c r="C2735" s="101">
        <v>430.32</v>
      </c>
      <c r="D2735" s="101">
        <v>73.180000000000007</v>
      </c>
      <c r="E2735" s="102">
        <v>0</v>
      </c>
    </row>
    <row r="2736" spans="1:5" ht="31.5" x14ac:dyDescent="0.25">
      <c r="A2736" s="99" t="s">
        <v>969</v>
      </c>
      <c r="B2736" s="100" t="s">
        <v>21</v>
      </c>
      <c r="C2736" s="101">
        <v>2499.6799999999998</v>
      </c>
      <c r="D2736" s="101">
        <v>92</v>
      </c>
      <c r="E2736" s="102">
        <v>22</v>
      </c>
    </row>
    <row r="2737" spans="1:5" ht="78.75" x14ac:dyDescent="0.25">
      <c r="A2737" s="99" t="s">
        <v>474</v>
      </c>
      <c r="B2737" s="100" t="s">
        <v>14</v>
      </c>
      <c r="C2737" s="101">
        <v>41.32</v>
      </c>
      <c r="D2737" s="101">
        <v>0.98</v>
      </c>
      <c r="E2737" s="102">
        <v>0</v>
      </c>
    </row>
    <row r="2738" spans="1:5" ht="78.75" x14ac:dyDescent="0.25">
      <c r="A2738" s="99" t="s">
        <v>474</v>
      </c>
      <c r="B2738" s="100" t="s">
        <v>62</v>
      </c>
      <c r="C2738" s="101">
        <v>208.05</v>
      </c>
      <c r="D2738" s="101">
        <v>1.05</v>
      </c>
      <c r="E2738" s="102">
        <v>0</v>
      </c>
    </row>
    <row r="2739" spans="1:5" ht="47.25" x14ac:dyDescent="0.25">
      <c r="A2739" s="99" t="s">
        <v>467</v>
      </c>
      <c r="B2739" s="100" t="s">
        <v>576</v>
      </c>
      <c r="C2739" s="101">
        <v>27.07</v>
      </c>
      <c r="D2739" s="101">
        <v>0.56999999999999995</v>
      </c>
      <c r="E2739" s="102">
        <v>0</v>
      </c>
    </row>
    <row r="2740" spans="1:5" ht="47.25" x14ac:dyDescent="0.25">
      <c r="A2740" s="99" t="s">
        <v>467</v>
      </c>
      <c r="B2740" s="100" t="s">
        <v>86</v>
      </c>
      <c r="C2740" s="101">
        <v>129.34</v>
      </c>
      <c r="D2740" s="101">
        <v>0.86</v>
      </c>
      <c r="E2740" s="102">
        <v>0</v>
      </c>
    </row>
    <row r="2741" spans="1:5" ht="110.25" x14ac:dyDescent="0.25">
      <c r="A2741" s="99" t="s">
        <v>717</v>
      </c>
      <c r="B2741" s="100" t="s">
        <v>669</v>
      </c>
      <c r="C2741" s="101">
        <v>455266.31</v>
      </c>
      <c r="D2741" s="101">
        <v>30845</v>
      </c>
      <c r="E2741" s="102">
        <v>1</v>
      </c>
    </row>
    <row r="2742" spans="1:5" ht="157.5" x14ac:dyDescent="0.25">
      <c r="A2742" s="99" t="s">
        <v>412</v>
      </c>
      <c r="B2742" s="100" t="s">
        <v>21</v>
      </c>
      <c r="C2742" s="101">
        <v>734.44</v>
      </c>
      <c r="D2742" s="101">
        <v>0.2</v>
      </c>
      <c r="E2742" s="102">
        <v>0</v>
      </c>
    </row>
    <row r="2743" spans="1:5" ht="31.5" x14ac:dyDescent="0.25">
      <c r="A2743" s="99" t="s">
        <v>1393</v>
      </c>
      <c r="B2743" s="100" t="s">
        <v>14</v>
      </c>
      <c r="C2743" s="101">
        <v>9490.9500000000007</v>
      </c>
      <c r="D2743" s="101">
        <v>3450</v>
      </c>
      <c r="E2743" s="102">
        <v>1</v>
      </c>
    </row>
    <row r="2744" spans="1:5" ht="63" x14ac:dyDescent="0.25">
      <c r="A2744" s="99" t="s">
        <v>1394</v>
      </c>
      <c r="B2744" s="100" t="s">
        <v>39</v>
      </c>
      <c r="C2744" s="101">
        <v>9908.98</v>
      </c>
      <c r="D2744" s="101">
        <v>110</v>
      </c>
      <c r="E2744" s="102">
        <v>1</v>
      </c>
    </row>
    <row r="2745" spans="1:5" ht="63" x14ac:dyDescent="0.25">
      <c r="A2745" s="99" t="s">
        <v>271</v>
      </c>
      <c r="B2745" s="100" t="s">
        <v>23</v>
      </c>
      <c r="C2745" s="101">
        <v>82.97</v>
      </c>
      <c r="D2745" s="101">
        <v>0.05</v>
      </c>
      <c r="E2745" s="102">
        <v>0</v>
      </c>
    </row>
    <row r="2746" spans="1:5" ht="78.75" x14ac:dyDescent="0.25">
      <c r="A2746" s="99" t="s">
        <v>602</v>
      </c>
      <c r="B2746" s="100" t="s">
        <v>7</v>
      </c>
      <c r="C2746" s="101">
        <v>78450.89</v>
      </c>
      <c r="D2746" s="101">
        <v>15949.97</v>
      </c>
      <c r="E2746" s="102">
        <v>0</v>
      </c>
    </row>
    <row r="2747" spans="1:5" ht="78.75" x14ac:dyDescent="0.25">
      <c r="A2747" s="99" t="s">
        <v>181</v>
      </c>
      <c r="B2747" s="100" t="s">
        <v>21</v>
      </c>
      <c r="C2747" s="101">
        <v>297.79000000000002</v>
      </c>
      <c r="D2747" s="101">
        <v>15</v>
      </c>
      <c r="E2747" s="102">
        <v>0</v>
      </c>
    </row>
    <row r="2748" spans="1:5" ht="78.75" x14ac:dyDescent="0.25">
      <c r="A2748" s="99" t="s">
        <v>835</v>
      </c>
      <c r="B2748" s="100" t="s">
        <v>23</v>
      </c>
      <c r="C2748" s="101">
        <v>4.1100000000000003</v>
      </c>
      <c r="D2748" s="101">
        <v>0.17</v>
      </c>
      <c r="E2748" s="102">
        <v>0</v>
      </c>
    </row>
    <row r="2749" spans="1:5" ht="110.25" x14ac:dyDescent="0.25">
      <c r="A2749" s="99" t="s">
        <v>32</v>
      </c>
      <c r="B2749" s="100" t="s">
        <v>21</v>
      </c>
      <c r="C2749" s="101">
        <v>38405.919999999998</v>
      </c>
      <c r="D2749" s="101">
        <v>205.25</v>
      </c>
      <c r="E2749" s="102">
        <v>0</v>
      </c>
    </row>
    <row r="2750" spans="1:5" ht="110.25" x14ac:dyDescent="0.25">
      <c r="A2750" s="99" t="s">
        <v>32</v>
      </c>
      <c r="B2750" s="100" t="s">
        <v>7</v>
      </c>
      <c r="C2750" s="101">
        <v>65088.959999999999</v>
      </c>
      <c r="D2750" s="101">
        <v>21992.95</v>
      </c>
      <c r="E2750" s="102">
        <v>0</v>
      </c>
    </row>
    <row r="2751" spans="1:5" ht="157.5" x14ac:dyDescent="0.25">
      <c r="A2751" s="99" t="s">
        <v>278</v>
      </c>
      <c r="B2751" s="100" t="s">
        <v>39</v>
      </c>
      <c r="C2751" s="101">
        <v>6775.16</v>
      </c>
      <c r="D2751" s="101">
        <v>2575.41</v>
      </c>
      <c r="E2751" s="102">
        <v>0</v>
      </c>
    </row>
    <row r="2752" spans="1:5" ht="94.5" x14ac:dyDescent="0.25">
      <c r="A2752" s="99" t="s">
        <v>1352</v>
      </c>
      <c r="B2752" s="100" t="s">
        <v>7</v>
      </c>
      <c r="C2752" s="101">
        <v>260.67</v>
      </c>
      <c r="D2752" s="101">
        <v>2.33</v>
      </c>
      <c r="E2752" s="102">
        <v>0</v>
      </c>
    </row>
    <row r="2753" spans="1:5" ht="78.75" x14ac:dyDescent="0.25">
      <c r="A2753" s="99" t="s">
        <v>1395</v>
      </c>
      <c r="B2753" s="100" t="s">
        <v>7</v>
      </c>
      <c r="C2753" s="101">
        <v>531.30999999999995</v>
      </c>
      <c r="D2753" s="101">
        <v>4.13</v>
      </c>
      <c r="E2753" s="102">
        <v>0</v>
      </c>
    </row>
    <row r="2754" spans="1:5" ht="126" x14ac:dyDescent="0.25">
      <c r="A2754" s="99" t="s">
        <v>1396</v>
      </c>
      <c r="B2754" s="100" t="s">
        <v>57</v>
      </c>
      <c r="C2754" s="101">
        <v>2832.16</v>
      </c>
      <c r="D2754" s="101">
        <v>375</v>
      </c>
      <c r="E2754" s="102">
        <v>0</v>
      </c>
    </row>
    <row r="2755" spans="1:5" ht="126" x14ac:dyDescent="0.25">
      <c r="A2755" s="99" t="s">
        <v>1396</v>
      </c>
      <c r="B2755" s="100" t="s">
        <v>21</v>
      </c>
      <c r="C2755" s="101">
        <v>175515.99</v>
      </c>
      <c r="D2755" s="101">
        <v>27811</v>
      </c>
      <c r="E2755" s="102">
        <v>0</v>
      </c>
    </row>
    <row r="2756" spans="1:5" ht="78.75" x14ac:dyDescent="0.25">
      <c r="A2756" s="99" t="s">
        <v>279</v>
      </c>
      <c r="B2756" s="100" t="s">
        <v>27</v>
      </c>
      <c r="C2756" s="101">
        <v>15940.41</v>
      </c>
      <c r="D2756" s="101">
        <v>223.53</v>
      </c>
      <c r="E2756" s="102">
        <v>0</v>
      </c>
    </row>
    <row r="2757" spans="1:5" ht="78.75" x14ac:dyDescent="0.25">
      <c r="A2757" s="99" t="s">
        <v>1397</v>
      </c>
      <c r="B2757" s="100" t="s">
        <v>14</v>
      </c>
      <c r="C2757" s="101">
        <v>36.659999999999997</v>
      </c>
      <c r="D2757" s="101">
        <v>0.78</v>
      </c>
      <c r="E2757" s="102">
        <v>2</v>
      </c>
    </row>
    <row r="2758" spans="1:5" ht="47.25" x14ac:dyDescent="0.25">
      <c r="A2758" s="99" t="s">
        <v>126</v>
      </c>
      <c r="B2758" s="100" t="s">
        <v>7</v>
      </c>
      <c r="C2758" s="101">
        <v>703.06</v>
      </c>
      <c r="D2758" s="101">
        <v>173.33</v>
      </c>
      <c r="E2758" s="102">
        <v>0</v>
      </c>
    </row>
    <row r="2759" spans="1:5" ht="31.5" x14ac:dyDescent="0.25">
      <c r="A2759" s="99" t="s">
        <v>145</v>
      </c>
      <c r="B2759" s="100" t="s">
        <v>103</v>
      </c>
      <c r="C2759" s="101">
        <v>51.55</v>
      </c>
      <c r="D2759" s="101">
        <v>0.1</v>
      </c>
      <c r="E2759" s="102">
        <v>0</v>
      </c>
    </row>
    <row r="2760" spans="1:5" ht="31.5" x14ac:dyDescent="0.25">
      <c r="A2760" s="99" t="s">
        <v>145</v>
      </c>
      <c r="B2760" s="100" t="s">
        <v>57</v>
      </c>
      <c r="C2760" s="101">
        <v>2339.16</v>
      </c>
      <c r="D2760" s="101">
        <v>139.53</v>
      </c>
      <c r="E2760" s="102">
        <v>0</v>
      </c>
    </row>
    <row r="2761" spans="1:5" ht="63" x14ac:dyDescent="0.25">
      <c r="A2761" s="99" t="s">
        <v>342</v>
      </c>
      <c r="B2761" s="100" t="s">
        <v>39</v>
      </c>
      <c r="C2761" s="101">
        <v>19157.009999999998</v>
      </c>
      <c r="D2761" s="101">
        <v>550.21</v>
      </c>
      <c r="E2761" s="102">
        <v>100000</v>
      </c>
    </row>
    <row r="2762" spans="1:5" ht="110.25" x14ac:dyDescent="0.25">
      <c r="A2762" s="99" t="s">
        <v>570</v>
      </c>
      <c r="B2762" s="100" t="s">
        <v>21</v>
      </c>
      <c r="C2762" s="101">
        <v>39.92</v>
      </c>
      <c r="D2762" s="101">
        <v>0.08</v>
      </c>
      <c r="E2762" s="102">
        <v>1</v>
      </c>
    </row>
    <row r="2763" spans="1:5" ht="94.5" x14ac:dyDescent="0.25">
      <c r="A2763" s="99" t="s">
        <v>820</v>
      </c>
      <c r="B2763" s="100" t="s">
        <v>27</v>
      </c>
      <c r="C2763" s="101">
        <v>1049.02</v>
      </c>
      <c r="D2763" s="101">
        <v>5.85</v>
      </c>
      <c r="E2763" s="102">
        <v>0</v>
      </c>
    </row>
    <row r="2764" spans="1:5" ht="47.25" x14ac:dyDescent="0.25">
      <c r="A2764" s="99" t="s">
        <v>305</v>
      </c>
      <c r="B2764" s="100" t="s">
        <v>33</v>
      </c>
      <c r="C2764" s="101">
        <v>1690.31</v>
      </c>
      <c r="D2764" s="101">
        <v>186.06</v>
      </c>
      <c r="E2764" s="102">
        <v>0</v>
      </c>
    </row>
    <row r="2765" spans="1:5" ht="47.25" x14ac:dyDescent="0.25">
      <c r="A2765" s="99" t="s">
        <v>223</v>
      </c>
      <c r="B2765" s="100" t="s">
        <v>64</v>
      </c>
      <c r="C2765" s="101">
        <v>733.85</v>
      </c>
      <c r="D2765" s="101">
        <v>72</v>
      </c>
      <c r="E2765" s="102">
        <v>0</v>
      </c>
    </row>
    <row r="2766" spans="1:5" ht="47.25" x14ac:dyDescent="0.25">
      <c r="A2766" s="99" t="s">
        <v>223</v>
      </c>
      <c r="B2766" s="100" t="s">
        <v>5</v>
      </c>
      <c r="C2766" s="101">
        <v>6070.81</v>
      </c>
      <c r="D2766" s="101">
        <v>133.1</v>
      </c>
      <c r="E2766" s="102">
        <v>0</v>
      </c>
    </row>
    <row r="2767" spans="1:5" ht="31.5" x14ac:dyDescent="0.25">
      <c r="A2767" s="99" t="s">
        <v>273</v>
      </c>
      <c r="B2767" s="100" t="s">
        <v>33</v>
      </c>
      <c r="C2767" s="101">
        <v>12459.18</v>
      </c>
      <c r="D2767" s="101">
        <v>114.13</v>
      </c>
      <c r="E2767" s="102">
        <v>0</v>
      </c>
    </row>
    <row r="2768" spans="1:5" ht="31.5" x14ac:dyDescent="0.25">
      <c r="A2768" s="99" t="s">
        <v>273</v>
      </c>
      <c r="B2768" s="100" t="s">
        <v>67</v>
      </c>
      <c r="C2768" s="101">
        <v>737.9</v>
      </c>
      <c r="D2768" s="101">
        <v>17.059999999999999</v>
      </c>
      <c r="E2768" s="102">
        <v>0</v>
      </c>
    </row>
    <row r="2769" spans="1:5" ht="47.25" x14ac:dyDescent="0.25">
      <c r="A2769" s="99" t="s">
        <v>207</v>
      </c>
      <c r="B2769" s="100" t="s">
        <v>103</v>
      </c>
      <c r="C2769" s="101">
        <v>69.319999999999993</v>
      </c>
      <c r="D2769" s="101">
        <v>0.2</v>
      </c>
      <c r="E2769" s="102">
        <v>0</v>
      </c>
    </row>
    <row r="2770" spans="1:5" ht="47.25" x14ac:dyDescent="0.25">
      <c r="A2770" s="99" t="s">
        <v>1398</v>
      </c>
      <c r="B2770" s="100" t="s">
        <v>17</v>
      </c>
      <c r="C2770" s="101">
        <v>189.32</v>
      </c>
      <c r="D2770" s="101">
        <v>3</v>
      </c>
      <c r="E2770" s="102">
        <v>0</v>
      </c>
    </row>
    <row r="2771" spans="1:5" ht="94.5" x14ac:dyDescent="0.25">
      <c r="A2771" s="99" t="s">
        <v>1399</v>
      </c>
      <c r="B2771" s="100" t="s">
        <v>14</v>
      </c>
      <c r="C2771" s="101">
        <v>88.69</v>
      </c>
      <c r="D2771" s="101">
        <v>4.21</v>
      </c>
      <c r="E2771" s="102">
        <v>15</v>
      </c>
    </row>
    <row r="2772" spans="1:5" ht="31.5" x14ac:dyDescent="0.25">
      <c r="A2772" s="99" t="s">
        <v>145</v>
      </c>
      <c r="B2772" s="100" t="s">
        <v>21</v>
      </c>
      <c r="C2772" s="101">
        <v>10220.799999999999</v>
      </c>
      <c r="D2772" s="101">
        <v>136.13</v>
      </c>
      <c r="E2772" s="102">
        <v>0</v>
      </c>
    </row>
    <row r="2773" spans="1:5" ht="31.5" x14ac:dyDescent="0.25">
      <c r="A2773" s="99" t="s">
        <v>145</v>
      </c>
      <c r="B2773" s="100" t="s">
        <v>34</v>
      </c>
      <c r="C2773" s="101">
        <v>996.81</v>
      </c>
      <c r="D2773" s="101">
        <v>57.08</v>
      </c>
      <c r="E2773" s="102">
        <v>0</v>
      </c>
    </row>
    <row r="2774" spans="1:5" ht="110.25" x14ac:dyDescent="0.25">
      <c r="A2774" s="99" t="s">
        <v>1400</v>
      </c>
      <c r="B2774" s="100" t="s">
        <v>14</v>
      </c>
      <c r="C2774" s="101">
        <v>30878</v>
      </c>
      <c r="D2774" s="101">
        <v>1033.7</v>
      </c>
      <c r="E2774" s="102">
        <v>0</v>
      </c>
    </row>
    <row r="2775" spans="1:5" ht="94.5" x14ac:dyDescent="0.25">
      <c r="A2775" s="99" t="s">
        <v>1401</v>
      </c>
      <c r="B2775" s="100" t="s">
        <v>7</v>
      </c>
      <c r="C2775" s="101">
        <v>1460.22</v>
      </c>
      <c r="D2775" s="101">
        <v>119.3</v>
      </c>
      <c r="E2775" s="102">
        <v>0</v>
      </c>
    </row>
    <row r="2776" spans="1:5" ht="141.75" x14ac:dyDescent="0.25">
      <c r="A2776" s="99" t="s">
        <v>758</v>
      </c>
      <c r="B2776" s="100" t="s">
        <v>916</v>
      </c>
      <c r="C2776" s="101">
        <v>58811.88</v>
      </c>
      <c r="D2776" s="101">
        <v>80.11</v>
      </c>
      <c r="E2776" s="102">
        <v>359</v>
      </c>
    </row>
    <row r="2777" spans="1:5" ht="63" x14ac:dyDescent="0.25">
      <c r="A2777" s="99" t="s">
        <v>1402</v>
      </c>
      <c r="B2777" s="100" t="s">
        <v>21</v>
      </c>
      <c r="C2777" s="101">
        <v>552.71</v>
      </c>
      <c r="D2777" s="101">
        <v>0.43</v>
      </c>
      <c r="E2777" s="102">
        <v>2</v>
      </c>
    </row>
    <row r="2778" spans="1:5" ht="157.5" x14ac:dyDescent="0.25">
      <c r="A2778" s="99" t="s">
        <v>769</v>
      </c>
      <c r="B2778" s="100" t="s">
        <v>109</v>
      </c>
      <c r="C2778" s="101">
        <v>1010.03</v>
      </c>
      <c r="D2778" s="101">
        <v>0.18</v>
      </c>
      <c r="E2778" s="102">
        <v>1</v>
      </c>
    </row>
    <row r="2779" spans="1:5" ht="141.75" x14ac:dyDescent="0.25">
      <c r="A2779" s="99" t="s">
        <v>1403</v>
      </c>
      <c r="B2779" s="100" t="s">
        <v>21</v>
      </c>
      <c r="C2779" s="101">
        <v>461.62</v>
      </c>
      <c r="D2779" s="101">
        <v>3.41</v>
      </c>
      <c r="E2779" s="102">
        <v>1</v>
      </c>
    </row>
    <row r="2780" spans="1:5" ht="63" x14ac:dyDescent="0.25">
      <c r="A2780" s="99" t="s">
        <v>459</v>
      </c>
      <c r="B2780" s="100" t="s">
        <v>67</v>
      </c>
      <c r="C2780" s="101">
        <v>4615.6899999999996</v>
      </c>
      <c r="D2780" s="101">
        <v>1.28</v>
      </c>
      <c r="E2780" s="102">
        <v>0</v>
      </c>
    </row>
    <row r="2781" spans="1:5" ht="47.25" x14ac:dyDescent="0.25">
      <c r="A2781" s="99" t="s">
        <v>293</v>
      </c>
      <c r="B2781" s="100" t="s">
        <v>109</v>
      </c>
      <c r="C2781" s="101">
        <v>7.08</v>
      </c>
      <c r="D2781" s="101">
        <v>0.08</v>
      </c>
      <c r="E2781" s="102">
        <v>0</v>
      </c>
    </row>
    <row r="2782" spans="1:5" ht="47.25" x14ac:dyDescent="0.25">
      <c r="A2782" s="99" t="s">
        <v>726</v>
      </c>
      <c r="B2782" s="100" t="s">
        <v>33</v>
      </c>
      <c r="C2782" s="101">
        <v>46.28</v>
      </c>
      <c r="D2782" s="101">
        <v>0.23</v>
      </c>
      <c r="E2782" s="102">
        <v>0</v>
      </c>
    </row>
    <row r="2783" spans="1:5" ht="47.25" x14ac:dyDescent="0.25">
      <c r="A2783" s="99" t="s">
        <v>1022</v>
      </c>
      <c r="B2783" s="100" t="s">
        <v>17</v>
      </c>
      <c r="C2783" s="101">
        <v>65.63</v>
      </c>
      <c r="D2783" s="101">
        <v>0.04</v>
      </c>
      <c r="E2783" s="102">
        <v>0</v>
      </c>
    </row>
    <row r="2784" spans="1:5" ht="47.25" x14ac:dyDescent="0.25">
      <c r="A2784" s="99" t="s">
        <v>1022</v>
      </c>
      <c r="B2784" s="100" t="s">
        <v>76</v>
      </c>
      <c r="C2784" s="101">
        <v>2232.79</v>
      </c>
      <c r="D2784" s="101">
        <v>341.3</v>
      </c>
      <c r="E2784" s="102">
        <v>0</v>
      </c>
    </row>
    <row r="2785" spans="1:5" ht="63" x14ac:dyDescent="0.25">
      <c r="A2785" s="99" t="s">
        <v>1238</v>
      </c>
      <c r="B2785" s="100" t="s">
        <v>45</v>
      </c>
      <c r="C2785" s="101">
        <v>1234.6199999999999</v>
      </c>
      <c r="D2785" s="101">
        <v>2700</v>
      </c>
      <c r="E2785" s="102">
        <v>0</v>
      </c>
    </row>
    <row r="2786" spans="1:5" ht="63" x14ac:dyDescent="0.25">
      <c r="A2786" s="99" t="s">
        <v>306</v>
      </c>
      <c r="B2786" s="100" t="s">
        <v>21</v>
      </c>
      <c r="C2786" s="101">
        <v>13645.11</v>
      </c>
      <c r="D2786" s="101">
        <v>5753.5</v>
      </c>
      <c r="E2786" s="102">
        <v>0</v>
      </c>
    </row>
    <row r="2787" spans="1:5" ht="110.25" x14ac:dyDescent="0.25">
      <c r="A2787" s="99" t="s">
        <v>1064</v>
      </c>
      <c r="B2787" s="100" t="s">
        <v>1404</v>
      </c>
      <c r="C2787" s="101">
        <v>427.06</v>
      </c>
      <c r="D2787" s="101">
        <v>0.32</v>
      </c>
      <c r="E2787" s="102">
        <v>0</v>
      </c>
    </row>
    <row r="2788" spans="1:5" ht="110.25" x14ac:dyDescent="0.25">
      <c r="A2788" s="99" t="s">
        <v>671</v>
      </c>
      <c r="B2788" s="100" t="s">
        <v>57</v>
      </c>
      <c r="C2788" s="101">
        <v>13.2</v>
      </c>
      <c r="D2788" s="101">
        <v>0.44</v>
      </c>
      <c r="E2788" s="102">
        <v>0</v>
      </c>
    </row>
    <row r="2789" spans="1:5" ht="31.5" x14ac:dyDescent="0.25">
      <c r="A2789" s="99" t="s">
        <v>145</v>
      </c>
      <c r="B2789" s="100" t="s">
        <v>7</v>
      </c>
      <c r="C2789" s="101">
        <v>832.5</v>
      </c>
      <c r="D2789" s="101">
        <v>70.069999999999993</v>
      </c>
      <c r="E2789" s="102">
        <v>0</v>
      </c>
    </row>
    <row r="2790" spans="1:5" ht="63" x14ac:dyDescent="0.25">
      <c r="A2790" s="99" t="s">
        <v>146</v>
      </c>
      <c r="B2790" s="100" t="s">
        <v>7</v>
      </c>
      <c r="C2790" s="101">
        <v>2999.59</v>
      </c>
      <c r="D2790" s="101">
        <v>451.33</v>
      </c>
      <c r="E2790" s="102">
        <v>0</v>
      </c>
    </row>
    <row r="2791" spans="1:5" ht="63" x14ac:dyDescent="0.25">
      <c r="A2791" s="99" t="s">
        <v>1405</v>
      </c>
      <c r="B2791" s="100" t="s">
        <v>21</v>
      </c>
      <c r="C2791" s="101">
        <v>4173.97</v>
      </c>
      <c r="D2791" s="101">
        <v>0.28000000000000003</v>
      </c>
      <c r="E2791" s="102">
        <v>0</v>
      </c>
    </row>
    <row r="2792" spans="1:5" ht="63" x14ac:dyDescent="0.25">
      <c r="A2792" s="99" t="s">
        <v>1021</v>
      </c>
      <c r="B2792" s="100" t="s">
        <v>34</v>
      </c>
      <c r="C2792" s="101">
        <v>88.86</v>
      </c>
      <c r="D2792" s="101">
        <v>10.61</v>
      </c>
      <c r="E2792" s="102">
        <v>0</v>
      </c>
    </row>
    <row r="2793" spans="1:5" ht="78.75" x14ac:dyDescent="0.25">
      <c r="A2793" s="99" t="s">
        <v>374</v>
      </c>
      <c r="B2793" s="100" t="s">
        <v>127</v>
      </c>
      <c r="C2793" s="101">
        <v>345.92</v>
      </c>
      <c r="D2793" s="101">
        <v>17.46</v>
      </c>
      <c r="E2793" s="102">
        <v>56</v>
      </c>
    </row>
    <row r="2794" spans="1:5" ht="47.25" x14ac:dyDescent="0.25">
      <c r="A2794" s="99" t="s">
        <v>1406</v>
      </c>
      <c r="B2794" s="100" t="s">
        <v>21</v>
      </c>
      <c r="C2794" s="101">
        <v>4046.83</v>
      </c>
      <c r="D2794" s="101">
        <v>1.1200000000000001</v>
      </c>
      <c r="E2794" s="102">
        <v>5</v>
      </c>
    </row>
    <row r="2795" spans="1:5" ht="78.75" x14ac:dyDescent="0.25">
      <c r="A2795" s="99" t="s">
        <v>324</v>
      </c>
      <c r="B2795" s="100" t="s">
        <v>7</v>
      </c>
      <c r="C2795" s="101">
        <v>143.47</v>
      </c>
      <c r="D2795" s="101">
        <v>15.68</v>
      </c>
      <c r="E2795" s="102">
        <v>196</v>
      </c>
    </row>
    <row r="2796" spans="1:5" ht="31.5" x14ac:dyDescent="0.25">
      <c r="A2796" s="99" t="s">
        <v>1001</v>
      </c>
      <c r="B2796" s="100" t="s">
        <v>127</v>
      </c>
      <c r="C2796" s="101">
        <v>880.15</v>
      </c>
      <c r="D2796" s="101">
        <v>6.16</v>
      </c>
      <c r="E2796" s="102">
        <v>46</v>
      </c>
    </row>
    <row r="2797" spans="1:5" ht="110.25" x14ac:dyDescent="0.25">
      <c r="A2797" s="99" t="s">
        <v>725</v>
      </c>
      <c r="B2797" s="100" t="s">
        <v>57</v>
      </c>
      <c r="C2797" s="101">
        <v>754866.69</v>
      </c>
      <c r="D2797" s="101">
        <v>57025.760000000002</v>
      </c>
      <c r="E2797" s="102">
        <v>14214</v>
      </c>
    </row>
    <row r="2798" spans="1:5" ht="47.25" x14ac:dyDescent="0.25">
      <c r="A2798" s="99" t="s">
        <v>1407</v>
      </c>
      <c r="B2798" s="100" t="s">
        <v>21</v>
      </c>
      <c r="C2798" s="101">
        <v>772.38</v>
      </c>
      <c r="D2798" s="101">
        <v>0.57999999999999996</v>
      </c>
      <c r="E2798" s="102">
        <v>0</v>
      </c>
    </row>
    <row r="2799" spans="1:5" ht="47.25" x14ac:dyDescent="0.25">
      <c r="A2799" s="99" t="s">
        <v>1252</v>
      </c>
      <c r="B2799" s="100" t="s">
        <v>7</v>
      </c>
      <c r="C2799" s="101">
        <v>4071919.15</v>
      </c>
      <c r="D2799" s="101">
        <v>406157.97</v>
      </c>
      <c r="E2799" s="102">
        <v>151267</v>
      </c>
    </row>
    <row r="2800" spans="1:5" ht="31.5" x14ac:dyDescent="0.25">
      <c r="A2800" s="99" t="s">
        <v>1408</v>
      </c>
      <c r="B2800" s="100" t="s">
        <v>7</v>
      </c>
      <c r="C2800" s="101">
        <v>66.12</v>
      </c>
      <c r="D2800" s="101">
        <v>3.48</v>
      </c>
      <c r="E2800" s="102">
        <v>1</v>
      </c>
    </row>
    <row r="2801" spans="1:5" ht="173.25" x14ac:dyDescent="0.25">
      <c r="A2801" s="99" t="s">
        <v>1409</v>
      </c>
      <c r="B2801" s="100" t="s">
        <v>21</v>
      </c>
      <c r="C2801" s="101">
        <v>1932.37</v>
      </c>
      <c r="D2801" s="101">
        <v>4</v>
      </c>
      <c r="E2801" s="102">
        <v>0</v>
      </c>
    </row>
    <row r="2802" spans="1:5" ht="110.25" x14ac:dyDescent="0.25">
      <c r="A2802" s="99" t="s">
        <v>609</v>
      </c>
      <c r="B2802" s="100" t="s">
        <v>21</v>
      </c>
      <c r="C2802" s="101">
        <v>21838.67</v>
      </c>
      <c r="D2802" s="101">
        <v>2510.79</v>
      </c>
      <c r="E2802" s="102">
        <v>0</v>
      </c>
    </row>
    <row r="2803" spans="1:5" ht="47.25" x14ac:dyDescent="0.25">
      <c r="A2803" s="99" t="s">
        <v>223</v>
      </c>
      <c r="B2803" s="100" t="s">
        <v>34</v>
      </c>
      <c r="C2803" s="101">
        <v>17054.34</v>
      </c>
      <c r="D2803" s="101">
        <v>325.32</v>
      </c>
      <c r="E2803" s="102">
        <v>0</v>
      </c>
    </row>
    <row r="2804" spans="1:5" ht="157.5" x14ac:dyDescent="0.25">
      <c r="A2804" s="99" t="s">
        <v>763</v>
      </c>
      <c r="B2804" s="100" t="s">
        <v>7</v>
      </c>
      <c r="C2804" s="101">
        <v>288804.94</v>
      </c>
      <c r="D2804" s="101">
        <v>32979.480000000003</v>
      </c>
      <c r="E2804" s="102">
        <v>0</v>
      </c>
    </row>
    <row r="2805" spans="1:5" ht="78.75" x14ac:dyDescent="0.25">
      <c r="A2805" s="99" t="s">
        <v>1054</v>
      </c>
      <c r="B2805" s="100" t="s">
        <v>7</v>
      </c>
      <c r="C2805" s="101">
        <v>20268.740000000002</v>
      </c>
      <c r="D2805" s="101">
        <v>3299.25</v>
      </c>
      <c r="E2805" s="102">
        <v>3294</v>
      </c>
    </row>
    <row r="2806" spans="1:5" ht="141.75" x14ac:dyDescent="0.25">
      <c r="A2806" s="99" t="s">
        <v>663</v>
      </c>
      <c r="B2806" s="100" t="s">
        <v>21</v>
      </c>
      <c r="C2806" s="101">
        <v>39070.28</v>
      </c>
      <c r="D2806" s="101">
        <v>211.29</v>
      </c>
      <c r="E2806" s="102">
        <v>0</v>
      </c>
    </row>
    <row r="2807" spans="1:5" ht="47.25" x14ac:dyDescent="0.25">
      <c r="A2807" s="99" t="s">
        <v>275</v>
      </c>
      <c r="B2807" s="100" t="s">
        <v>98</v>
      </c>
      <c r="C2807" s="101">
        <v>1.1399999999999999</v>
      </c>
      <c r="D2807" s="101">
        <v>0.01</v>
      </c>
      <c r="E2807" s="102">
        <v>0</v>
      </c>
    </row>
    <row r="2808" spans="1:5" ht="157.5" x14ac:dyDescent="0.25">
      <c r="A2808" s="99" t="s">
        <v>72</v>
      </c>
      <c r="B2808" s="100" t="s">
        <v>21</v>
      </c>
      <c r="C2808" s="101">
        <v>1461.16</v>
      </c>
      <c r="D2808" s="101">
        <v>1.43</v>
      </c>
      <c r="E2808" s="102">
        <v>0</v>
      </c>
    </row>
    <row r="2809" spans="1:5" ht="31.5" x14ac:dyDescent="0.25">
      <c r="A2809" s="99" t="s">
        <v>73</v>
      </c>
      <c r="B2809" s="100" t="s">
        <v>33</v>
      </c>
      <c r="C2809" s="101">
        <v>128.86000000000001</v>
      </c>
      <c r="D2809" s="101">
        <v>1.1100000000000001</v>
      </c>
      <c r="E2809" s="102">
        <v>1</v>
      </c>
    </row>
    <row r="2810" spans="1:5" ht="47.25" x14ac:dyDescent="0.25">
      <c r="A2810" s="99" t="s">
        <v>4</v>
      </c>
      <c r="B2810" s="100" t="s">
        <v>27</v>
      </c>
      <c r="C2810" s="101">
        <v>360.18</v>
      </c>
      <c r="D2810" s="101">
        <v>2.75</v>
      </c>
      <c r="E2810" s="102">
        <v>0</v>
      </c>
    </row>
    <row r="2811" spans="1:5" ht="63" x14ac:dyDescent="0.25">
      <c r="A2811" s="99" t="s">
        <v>77</v>
      </c>
      <c r="B2811" s="100" t="s">
        <v>98</v>
      </c>
      <c r="C2811" s="101">
        <v>66.84</v>
      </c>
      <c r="D2811" s="101">
        <v>1.79</v>
      </c>
      <c r="E2811" s="102">
        <v>0</v>
      </c>
    </row>
    <row r="2812" spans="1:5" ht="63" x14ac:dyDescent="0.25">
      <c r="A2812" s="99" t="s">
        <v>77</v>
      </c>
      <c r="B2812" s="100" t="s">
        <v>33</v>
      </c>
      <c r="C2812" s="101">
        <v>11879.33</v>
      </c>
      <c r="D2812" s="101">
        <v>87.24</v>
      </c>
      <c r="E2812" s="102">
        <v>0</v>
      </c>
    </row>
    <row r="2813" spans="1:5" ht="31.5" x14ac:dyDescent="0.25">
      <c r="A2813" s="99" t="s">
        <v>326</v>
      </c>
      <c r="B2813" s="100" t="s">
        <v>67</v>
      </c>
      <c r="C2813" s="101">
        <v>13756.85</v>
      </c>
      <c r="D2813" s="101">
        <v>19.8</v>
      </c>
      <c r="E2813" s="102">
        <v>0</v>
      </c>
    </row>
    <row r="2814" spans="1:5" ht="110.25" x14ac:dyDescent="0.25">
      <c r="A2814" s="99" t="s">
        <v>400</v>
      </c>
      <c r="B2814" s="100" t="s">
        <v>34</v>
      </c>
      <c r="C2814" s="101">
        <v>1834.69</v>
      </c>
      <c r="D2814" s="101">
        <v>5.96</v>
      </c>
      <c r="E2814" s="102">
        <v>0</v>
      </c>
    </row>
    <row r="2815" spans="1:5" ht="47.25" x14ac:dyDescent="0.25">
      <c r="A2815" s="99" t="s">
        <v>1305</v>
      </c>
      <c r="B2815" s="100" t="s">
        <v>317</v>
      </c>
      <c r="C2815" s="101">
        <v>93996.62</v>
      </c>
      <c r="D2815" s="101">
        <v>728</v>
      </c>
      <c r="E2815" s="102">
        <v>0</v>
      </c>
    </row>
    <row r="2816" spans="1:5" ht="47.25" x14ac:dyDescent="0.25">
      <c r="A2816" s="99" t="s">
        <v>1410</v>
      </c>
      <c r="B2816" s="100" t="s">
        <v>127</v>
      </c>
      <c r="C2816" s="101">
        <v>250</v>
      </c>
      <c r="D2816" s="101">
        <v>0.42</v>
      </c>
      <c r="E2816" s="102">
        <v>1</v>
      </c>
    </row>
    <row r="2817" spans="1:5" ht="47.25" x14ac:dyDescent="0.25">
      <c r="A2817" s="99" t="s">
        <v>1410</v>
      </c>
      <c r="B2817" s="100" t="s">
        <v>74</v>
      </c>
      <c r="C2817" s="101">
        <v>8640</v>
      </c>
      <c r="D2817" s="101">
        <v>64.2</v>
      </c>
      <c r="E2817" s="102">
        <v>300</v>
      </c>
    </row>
    <row r="2818" spans="1:5" ht="126" x14ac:dyDescent="0.25">
      <c r="A2818" s="99" t="s">
        <v>1411</v>
      </c>
      <c r="B2818" s="100" t="s">
        <v>21</v>
      </c>
      <c r="C2818" s="101">
        <v>40339.19</v>
      </c>
      <c r="D2818" s="101">
        <v>4632</v>
      </c>
      <c r="E2818" s="102">
        <v>4</v>
      </c>
    </row>
    <row r="2819" spans="1:5" ht="63" x14ac:dyDescent="0.25">
      <c r="A2819" s="99" t="s">
        <v>1138</v>
      </c>
      <c r="B2819" s="100" t="s">
        <v>57</v>
      </c>
      <c r="C2819" s="101">
        <v>20453.689999999999</v>
      </c>
      <c r="D2819" s="101">
        <v>1234.2</v>
      </c>
      <c r="E2819" s="102">
        <v>0</v>
      </c>
    </row>
    <row r="2820" spans="1:5" ht="47.25" x14ac:dyDescent="0.25">
      <c r="A2820" s="99" t="s">
        <v>1106</v>
      </c>
      <c r="B2820" s="100" t="s">
        <v>57</v>
      </c>
      <c r="C2820" s="101">
        <v>45564.84</v>
      </c>
      <c r="D2820" s="101">
        <v>81.12</v>
      </c>
      <c r="E2820" s="102">
        <v>480</v>
      </c>
    </row>
    <row r="2821" spans="1:5" ht="78.75" x14ac:dyDescent="0.25">
      <c r="A2821" s="99" t="s">
        <v>748</v>
      </c>
      <c r="B2821" s="100" t="s">
        <v>103</v>
      </c>
      <c r="C2821" s="101">
        <v>21.38</v>
      </c>
      <c r="D2821" s="101">
        <v>0.02</v>
      </c>
      <c r="E2821" s="102">
        <v>1</v>
      </c>
    </row>
    <row r="2822" spans="1:5" ht="47.25" x14ac:dyDescent="0.25">
      <c r="A2822" s="99" t="s">
        <v>223</v>
      </c>
      <c r="B2822" s="100" t="s">
        <v>7</v>
      </c>
      <c r="C2822" s="101">
        <v>82190.8</v>
      </c>
      <c r="D2822" s="101">
        <v>11929.63</v>
      </c>
      <c r="E2822" s="102">
        <v>0</v>
      </c>
    </row>
    <row r="2823" spans="1:5" ht="63" x14ac:dyDescent="0.25">
      <c r="A2823" s="99" t="s">
        <v>672</v>
      </c>
      <c r="B2823" s="100" t="s">
        <v>9</v>
      </c>
      <c r="C2823" s="101">
        <v>92.01</v>
      </c>
      <c r="D2823" s="101">
        <v>13.8</v>
      </c>
      <c r="E2823" s="102">
        <v>0</v>
      </c>
    </row>
    <row r="2824" spans="1:5" ht="63" x14ac:dyDescent="0.25">
      <c r="A2824" s="99" t="s">
        <v>226</v>
      </c>
      <c r="B2824" s="100" t="s">
        <v>21</v>
      </c>
      <c r="C2824" s="101">
        <v>3222.82</v>
      </c>
      <c r="D2824" s="101">
        <v>22.5</v>
      </c>
      <c r="E2824" s="102">
        <v>0</v>
      </c>
    </row>
    <row r="2825" spans="1:5" ht="63" x14ac:dyDescent="0.25">
      <c r="A2825" s="99" t="s">
        <v>1412</v>
      </c>
      <c r="B2825" s="100" t="s">
        <v>23</v>
      </c>
      <c r="C2825" s="101">
        <v>612.04999999999995</v>
      </c>
      <c r="D2825" s="101">
        <v>12</v>
      </c>
      <c r="E2825" s="102">
        <v>0</v>
      </c>
    </row>
    <row r="2826" spans="1:5" ht="110.25" x14ac:dyDescent="0.25">
      <c r="A2826" s="99" t="s">
        <v>844</v>
      </c>
      <c r="B2826" s="100" t="s">
        <v>47</v>
      </c>
      <c r="C2826" s="101">
        <v>49903.1</v>
      </c>
      <c r="D2826" s="101">
        <v>32525</v>
      </c>
      <c r="E2826" s="102">
        <v>161</v>
      </c>
    </row>
    <row r="2827" spans="1:5" ht="110.25" x14ac:dyDescent="0.25">
      <c r="A2827" s="99" t="s">
        <v>844</v>
      </c>
      <c r="B2827" s="100" t="s">
        <v>21</v>
      </c>
      <c r="C2827" s="101">
        <v>842.39</v>
      </c>
      <c r="D2827" s="101">
        <v>560</v>
      </c>
      <c r="E2827" s="102">
        <v>2</v>
      </c>
    </row>
    <row r="2828" spans="1:5" ht="47.25" x14ac:dyDescent="0.25">
      <c r="A2828" s="99" t="s">
        <v>1224</v>
      </c>
      <c r="B2828" s="100" t="s">
        <v>21</v>
      </c>
      <c r="C2828" s="101">
        <v>8545.94</v>
      </c>
      <c r="D2828" s="101">
        <v>19.93</v>
      </c>
      <c r="E2828" s="102">
        <v>0</v>
      </c>
    </row>
    <row r="2829" spans="1:5" ht="63" x14ac:dyDescent="0.25">
      <c r="A2829" s="99" t="s">
        <v>55</v>
      </c>
      <c r="B2829" s="100" t="s">
        <v>127</v>
      </c>
      <c r="C2829" s="101">
        <v>18218.990000000002</v>
      </c>
      <c r="D2829" s="101">
        <v>3191.16</v>
      </c>
      <c r="E2829" s="102">
        <v>0</v>
      </c>
    </row>
    <row r="2830" spans="1:5" ht="110.25" x14ac:dyDescent="0.25">
      <c r="A2830" s="99" t="s">
        <v>1413</v>
      </c>
      <c r="B2830" s="100" t="s">
        <v>17</v>
      </c>
      <c r="C2830" s="101">
        <v>481.16</v>
      </c>
      <c r="D2830" s="101">
        <v>1.5</v>
      </c>
      <c r="E2830" s="102">
        <v>0</v>
      </c>
    </row>
    <row r="2831" spans="1:5" ht="63" x14ac:dyDescent="0.25">
      <c r="A2831" s="99" t="s">
        <v>1059</v>
      </c>
      <c r="B2831" s="100" t="s">
        <v>105</v>
      </c>
      <c r="C2831" s="101">
        <v>8347.6299999999992</v>
      </c>
      <c r="D2831" s="101">
        <v>3075.03</v>
      </c>
      <c r="E2831" s="102">
        <v>0</v>
      </c>
    </row>
    <row r="2832" spans="1:5" ht="63" x14ac:dyDescent="0.25">
      <c r="A2832" s="99" t="s">
        <v>1059</v>
      </c>
      <c r="B2832" s="100" t="s">
        <v>19</v>
      </c>
      <c r="C2832" s="101">
        <v>1371.74</v>
      </c>
      <c r="D2832" s="101">
        <v>590.85</v>
      </c>
      <c r="E2832" s="102">
        <v>0</v>
      </c>
    </row>
    <row r="2833" spans="1:5" ht="78.75" x14ac:dyDescent="0.25">
      <c r="A2833" s="99" t="s">
        <v>374</v>
      </c>
      <c r="B2833" s="100" t="s">
        <v>103</v>
      </c>
      <c r="C2833" s="101">
        <v>1790.2</v>
      </c>
      <c r="D2833" s="101">
        <v>7.68</v>
      </c>
      <c r="E2833" s="102">
        <v>64</v>
      </c>
    </row>
    <row r="2834" spans="1:5" ht="63" x14ac:dyDescent="0.25">
      <c r="A2834" s="99" t="s">
        <v>366</v>
      </c>
      <c r="B2834" s="100" t="s">
        <v>7</v>
      </c>
      <c r="C2834" s="101">
        <v>56468.85</v>
      </c>
      <c r="D2834" s="101">
        <v>2008.46</v>
      </c>
      <c r="E2834" s="102">
        <v>78580</v>
      </c>
    </row>
    <row r="2835" spans="1:5" ht="63" x14ac:dyDescent="0.25">
      <c r="A2835" s="99" t="s">
        <v>917</v>
      </c>
      <c r="B2835" s="100" t="s">
        <v>98</v>
      </c>
      <c r="C2835" s="101">
        <v>143.66</v>
      </c>
      <c r="D2835" s="101">
        <v>0.75</v>
      </c>
      <c r="E2835" s="102">
        <v>6</v>
      </c>
    </row>
    <row r="2836" spans="1:5" ht="110.25" x14ac:dyDescent="0.25">
      <c r="A2836" s="99" t="s">
        <v>400</v>
      </c>
      <c r="B2836" s="100" t="s">
        <v>17</v>
      </c>
      <c r="C2836" s="101">
        <v>21052.58</v>
      </c>
      <c r="D2836" s="101">
        <v>42.3</v>
      </c>
      <c r="E2836" s="102">
        <v>0</v>
      </c>
    </row>
    <row r="2837" spans="1:5" ht="31.5" x14ac:dyDescent="0.25">
      <c r="A2837" s="99" t="s">
        <v>792</v>
      </c>
      <c r="B2837" s="100" t="s">
        <v>7</v>
      </c>
      <c r="C2837" s="101">
        <v>907.2</v>
      </c>
      <c r="D2837" s="101">
        <v>0.8</v>
      </c>
      <c r="E2837" s="102">
        <v>4</v>
      </c>
    </row>
    <row r="2838" spans="1:5" ht="78.75" x14ac:dyDescent="0.25">
      <c r="A2838" s="99" t="s">
        <v>1365</v>
      </c>
      <c r="B2838" s="100" t="s">
        <v>21</v>
      </c>
      <c r="C2838" s="101">
        <v>486.35</v>
      </c>
      <c r="D2838" s="101">
        <v>2.62</v>
      </c>
      <c r="E2838" s="102">
        <v>2</v>
      </c>
    </row>
    <row r="2839" spans="1:5" ht="78.75" x14ac:dyDescent="0.25">
      <c r="A2839" s="99" t="s">
        <v>748</v>
      </c>
      <c r="B2839" s="100" t="s">
        <v>27</v>
      </c>
      <c r="C2839" s="101">
        <v>244.08</v>
      </c>
      <c r="D2839" s="101">
        <v>9.57</v>
      </c>
      <c r="E2839" s="102">
        <v>6</v>
      </c>
    </row>
    <row r="2840" spans="1:5" ht="47.25" x14ac:dyDescent="0.25">
      <c r="A2840" s="99" t="s">
        <v>362</v>
      </c>
      <c r="B2840" s="100" t="s">
        <v>48</v>
      </c>
      <c r="C2840" s="101">
        <v>280849.52</v>
      </c>
      <c r="D2840" s="101">
        <v>24619.8</v>
      </c>
      <c r="E2840" s="102">
        <v>0</v>
      </c>
    </row>
    <row r="2841" spans="1:5" ht="47.25" x14ac:dyDescent="0.25">
      <c r="A2841" s="99" t="s">
        <v>1414</v>
      </c>
      <c r="B2841" s="100" t="s">
        <v>14</v>
      </c>
      <c r="C2841" s="101">
        <v>26118.25</v>
      </c>
      <c r="D2841" s="101">
        <v>5080</v>
      </c>
      <c r="E2841" s="102">
        <v>2</v>
      </c>
    </row>
    <row r="2842" spans="1:5" ht="47.25" x14ac:dyDescent="0.25">
      <c r="A2842" s="99" t="s">
        <v>223</v>
      </c>
      <c r="B2842" s="100" t="s">
        <v>19</v>
      </c>
      <c r="C2842" s="101">
        <v>6830.52</v>
      </c>
      <c r="D2842" s="101">
        <v>401.48</v>
      </c>
      <c r="E2842" s="102">
        <v>0</v>
      </c>
    </row>
    <row r="2843" spans="1:5" ht="47.25" x14ac:dyDescent="0.25">
      <c r="A2843" s="99" t="s">
        <v>610</v>
      </c>
      <c r="B2843" s="100" t="s">
        <v>21</v>
      </c>
      <c r="C2843" s="101">
        <v>1196.76</v>
      </c>
      <c r="D2843" s="101">
        <v>1.66</v>
      </c>
      <c r="E2843" s="102">
        <v>0</v>
      </c>
    </row>
    <row r="2844" spans="1:5" ht="47.25" x14ac:dyDescent="0.25">
      <c r="A2844" s="99" t="s">
        <v>1032</v>
      </c>
      <c r="B2844" s="100" t="s">
        <v>47</v>
      </c>
      <c r="C2844" s="101">
        <v>180.93</v>
      </c>
      <c r="D2844" s="101">
        <v>0.1</v>
      </c>
      <c r="E2844" s="102">
        <v>0</v>
      </c>
    </row>
    <row r="2845" spans="1:5" ht="63" x14ac:dyDescent="0.25">
      <c r="A2845" s="99" t="s">
        <v>77</v>
      </c>
      <c r="B2845" s="100" t="s">
        <v>64</v>
      </c>
      <c r="C2845" s="101">
        <v>51.5</v>
      </c>
      <c r="D2845" s="101">
        <v>1</v>
      </c>
      <c r="E2845" s="102">
        <v>0</v>
      </c>
    </row>
    <row r="2846" spans="1:5" ht="189" x14ac:dyDescent="0.25">
      <c r="A2846" s="99" t="s">
        <v>253</v>
      </c>
      <c r="B2846" s="100" t="s">
        <v>57</v>
      </c>
      <c r="C2846" s="101">
        <v>3774.94</v>
      </c>
      <c r="D2846" s="101">
        <v>283.11</v>
      </c>
      <c r="E2846" s="102">
        <v>0</v>
      </c>
    </row>
    <row r="2847" spans="1:5" ht="189" x14ac:dyDescent="0.25">
      <c r="A2847" s="99" t="s">
        <v>253</v>
      </c>
      <c r="B2847" s="100" t="s">
        <v>23</v>
      </c>
      <c r="C2847" s="101">
        <v>179.98</v>
      </c>
      <c r="D2847" s="101">
        <v>1.46</v>
      </c>
      <c r="E2847" s="102">
        <v>0</v>
      </c>
    </row>
    <row r="2848" spans="1:5" ht="94.5" x14ac:dyDescent="0.25">
      <c r="A2848" s="99" t="s">
        <v>1415</v>
      </c>
      <c r="B2848" s="100" t="s">
        <v>7</v>
      </c>
      <c r="C2848" s="101">
        <v>1268.75</v>
      </c>
      <c r="D2848" s="101">
        <v>37.799999999999997</v>
      </c>
      <c r="E2848" s="102">
        <v>0</v>
      </c>
    </row>
    <row r="2849" spans="1:5" ht="47.25" x14ac:dyDescent="0.25">
      <c r="A2849" s="99" t="s">
        <v>687</v>
      </c>
      <c r="B2849" s="100" t="s">
        <v>21</v>
      </c>
      <c r="C2849" s="101">
        <v>1478.9</v>
      </c>
      <c r="D2849" s="101">
        <v>39.08</v>
      </c>
      <c r="E2849" s="102">
        <v>0</v>
      </c>
    </row>
    <row r="2850" spans="1:5" ht="63" x14ac:dyDescent="0.25">
      <c r="A2850" s="99" t="s">
        <v>558</v>
      </c>
      <c r="B2850" s="100" t="s">
        <v>47</v>
      </c>
      <c r="C2850" s="101">
        <v>2342.17</v>
      </c>
      <c r="D2850" s="101">
        <v>287.39999999999998</v>
      </c>
      <c r="E2850" s="102">
        <v>0</v>
      </c>
    </row>
    <row r="2851" spans="1:5" ht="63" x14ac:dyDescent="0.25">
      <c r="A2851" s="99" t="s">
        <v>1416</v>
      </c>
      <c r="B2851" s="100" t="s">
        <v>14</v>
      </c>
      <c r="C2851" s="101">
        <v>149304.22</v>
      </c>
      <c r="D2851" s="101">
        <v>41652</v>
      </c>
      <c r="E2851" s="102">
        <v>0</v>
      </c>
    </row>
    <row r="2852" spans="1:5" ht="31.5" x14ac:dyDescent="0.25">
      <c r="A2852" s="99" t="s">
        <v>1417</v>
      </c>
      <c r="B2852" s="100" t="s">
        <v>7</v>
      </c>
      <c r="C2852" s="101">
        <v>12011.96</v>
      </c>
      <c r="D2852" s="101">
        <v>6667.34</v>
      </c>
      <c r="E2852" s="102">
        <v>0</v>
      </c>
    </row>
    <row r="2853" spans="1:5" ht="47.25" x14ac:dyDescent="0.25">
      <c r="A2853" s="99" t="s">
        <v>1038</v>
      </c>
      <c r="B2853" s="100" t="s">
        <v>127</v>
      </c>
      <c r="C2853" s="101">
        <v>253.05</v>
      </c>
      <c r="D2853" s="101">
        <v>2.41</v>
      </c>
      <c r="E2853" s="102">
        <v>0</v>
      </c>
    </row>
    <row r="2854" spans="1:5" ht="63" x14ac:dyDescent="0.25">
      <c r="A2854" s="99" t="s">
        <v>353</v>
      </c>
      <c r="B2854" s="100" t="s">
        <v>27</v>
      </c>
      <c r="C2854" s="101">
        <v>202.25</v>
      </c>
      <c r="D2854" s="101">
        <v>32.200000000000003</v>
      </c>
      <c r="E2854" s="102">
        <v>0</v>
      </c>
    </row>
    <row r="2855" spans="1:5" ht="78.75" x14ac:dyDescent="0.25">
      <c r="A2855" s="99" t="s">
        <v>552</v>
      </c>
      <c r="B2855" s="100" t="s">
        <v>48</v>
      </c>
      <c r="C2855" s="101">
        <v>279.37</v>
      </c>
      <c r="D2855" s="101">
        <v>7.7</v>
      </c>
      <c r="E2855" s="102">
        <v>0</v>
      </c>
    </row>
    <row r="2856" spans="1:5" ht="63" x14ac:dyDescent="0.25">
      <c r="A2856" s="99" t="s">
        <v>327</v>
      </c>
      <c r="B2856" s="100" t="s">
        <v>105</v>
      </c>
      <c r="C2856" s="101">
        <v>144.5</v>
      </c>
      <c r="D2856" s="101">
        <v>1.17</v>
      </c>
      <c r="E2856" s="102">
        <v>0</v>
      </c>
    </row>
    <row r="2857" spans="1:5" ht="63" x14ac:dyDescent="0.25">
      <c r="A2857" s="99" t="s">
        <v>327</v>
      </c>
      <c r="B2857" s="100" t="s">
        <v>67</v>
      </c>
      <c r="C2857" s="101">
        <v>1948.5</v>
      </c>
      <c r="D2857" s="101">
        <v>46.42</v>
      </c>
      <c r="E2857" s="102">
        <v>0</v>
      </c>
    </row>
    <row r="2858" spans="1:5" ht="78.75" x14ac:dyDescent="0.25">
      <c r="A2858" s="99" t="s">
        <v>622</v>
      </c>
      <c r="B2858" s="100" t="s">
        <v>127</v>
      </c>
      <c r="C2858" s="101">
        <v>1587.29</v>
      </c>
      <c r="D2858" s="101">
        <v>94.1</v>
      </c>
      <c r="E2858" s="102">
        <v>0</v>
      </c>
    </row>
    <row r="2859" spans="1:5" ht="78.75" x14ac:dyDescent="0.25">
      <c r="A2859" s="99" t="s">
        <v>456</v>
      </c>
      <c r="B2859" s="100" t="s">
        <v>64</v>
      </c>
      <c r="C2859" s="101">
        <v>49755.42</v>
      </c>
      <c r="D2859" s="101">
        <v>4275</v>
      </c>
      <c r="E2859" s="102">
        <v>0</v>
      </c>
    </row>
    <row r="2860" spans="1:5" ht="31.5" x14ac:dyDescent="0.25">
      <c r="A2860" s="99" t="s">
        <v>1418</v>
      </c>
      <c r="B2860" s="100" t="s">
        <v>7</v>
      </c>
      <c r="C2860" s="101">
        <v>6192.33</v>
      </c>
      <c r="D2860" s="101">
        <v>295</v>
      </c>
      <c r="E2860" s="102">
        <v>1</v>
      </c>
    </row>
    <row r="2861" spans="1:5" ht="47.25" x14ac:dyDescent="0.25">
      <c r="A2861" s="99" t="s">
        <v>87</v>
      </c>
      <c r="B2861" s="100" t="s">
        <v>14</v>
      </c>
      <c r="C2861" s="101">
        <v>107.7</v>
      </c>
      <c r="D2861" s="101">
        <v>8</v>
      </c>
      <c r="E2861" s="102">
        <v>0</v>
      </c>
    </row>
    <row r="2862" spans="1:5" ht="78.75" x14ac:dyDescent="0.25">
      <c r="A2862" s="99" t="s">
        <v>125</v>
      </c>
      <c r="B2862" s="100" t="s">
        <v>34</v>
      </c>
      <c r="C2862" s="101">
        <v>2176.9899999999998</v>
      </c>
      <c r="D2862" s="101">
        <v>26.92</v>
      </c>
      <c r="E2862" s="102">
        <v>0</v>
      </c>
    </row>
    <row r="2863" spans="1:5" ht="141.75" x14ac:dyDescent="0.25">
      <c r="A2863" s="99" t="s">
        <v>255</v>
      </c>
      <c r="B2863" s="100" t="s">
        <v>33</v>
      </c>
      <c r="C2863" s="101">
        <v>152.13</v>
      </c>
      <c r="D2863" s="101">
        <v>0.19</v>
      </c>
      <c r="E2863" s="102">
        <v>0</v>
      </c>
    </row>
    <row r="2864" spans="1:5" ht="63" x14ac:dyDescent="0.25">
      <c r="A2864" s="99" t="s">
        <v>187</v>
      </c>
      <c r="B2864" s="100" t="s">
        <v>17</v>
      </c>
      <c r="C2864" s="101">
        <v>303.52</v>
      </c>
      <c r="D2864" s="101">
        <v>0.63</v>
      </c>
      <c r="E2864" s="102">
        <v>0</v>
      </c>
    </row>
    <row r="2865" spans="1:5" ht="47.25" x14ac:dyDescent="0.25">
      <c r="A2865" s="99" t="s">
        <v>1079</v>
      </c>
      <c r="B2865" s="100" t="s">
        <v>21</v>
      </c>
      <c r="C2865" s="101">
        <v>2613.92</v>
      </c>
      <c r="D2865" s="101">
        <v>100.06</v>
      </c>
      <c r="E2865" s="102">
        <v>0</v>
      </c>
    </row>
    <row r="2866" spans="1:5" ht="31.5" x14ac:dyDescent="0.25">
      <c r="A2866" s="99" t="s">
        <v>1419</v>
      </c>
      <c r="B2866" s="100" t="s">
        <v>21</v>
      </c>
      <c r="C2866" s="101">
        <v>628.15</v>
      </c>
      <c r="D2866" s="101">
        <v>9.4</v>
      </c>
      <c r="E2866" s="102">
        <v>0</v>
      </c>
    </row>
    <row r="2867" spans="1:5" ht="63" x14ac:dyDescent="0.25">
      <c r="A2867" s="99" t="s">
        <v>1120</v>
      </c>
      <c r="B2867" s="100" t="s">
        <v>21</v>
      </c>
      <c r="C2867" s="101">
        <v>9.09</v>
      </c>
      <c r="D2867" s="101">
        <v>0.16</v>
      </c>
      <c r="E2867" s="102">
        <v>0</v>
      </c>
    </row>
    <row r="2868" spans="1:5" ht="47.25" x14ac:dyDescent="0.25">
      <c r="A2868" s="99" t="s">
        <v>1038</v>
      </c>
      <c r="B2868" s="100" t="s">
        <v>7</v>
      </c>
      <c r="C2868" s="101">
        <v>527.12</v>
      </c>
      <c r="D2868" s="101">
        <v>6.04</v>
      </c>
      <c r="E2868" s="102">
        <v>0</v>
      </c>
    </row>
    <row r="2869" spans="1:5" ht="141.75" x14ac:dyDescent="0.25">
      <c r="A2869" s="99" t="s">
        <v>1420</v>
      </c>
      <c r="B2869" s="100" t="s">
        <v>62</v>
      </c>
      <c r="C2869" s="101">
        <v>2116.7199999999998</v>
      </c>
      <c r="D2869" s="101">
        <v>256</v>
      </c>
      <c r="E2869" s="102">
        <v>0</v>
      </c>
    </row>
    <row r="2870" spans="1:5" ht="110.25" x14ac:dyDescent="0.25">
      <c r="A2870" s="99" t="s">
        <v>1400</v>
      </c>
      <c r="B2870" s="100" t="s">
        <v>39</v>
      </c>
      <c r="C2870" s="101">
        <v>1954.09</v>
      </c>
      <c r="D2870" s="101">
        <v>2.2999999999999998</v>
      </c>
      <c r="E2870" s="102">
        <v>0</v>
      </c>
    </row>
    <row r="2871" spans="1:5" ht="78.75" x14ac:dyDescent="0.25">
      <c r="A2871" s="99" t="s">
        <v>1421</v>
      </c>
      <c r="B2871" s="100" t="s">
        <v>7</v>
      </c>
      <c r="C2871" s="101">
        <v>23040.46</v>
      </c>
      <c r="D2871" s="101">
        <v>680</v>
      </c>
      <c r="E2871" s="102">
        <v>1000</v>
      </c>
    </row>
    <row r="2872" spans="1:5" ht="110.25" x14ac:dyDescent="0.25">
      <c r="A2872" s="99" t="s">
        <v>1422</v>
      </c>
      <c r="B2872" s="100" t="s">
        <v>7</v>
      </c>
      <c r="C2872" s="101">
        <v>4031.64</v>
      </c>
      <c r="D2872" s="101">
        <v>301</v>
      </c>
      <c r="E2872" s="102">
        <v>1600</v>
      </c>
    </row>
    <row r="2873" spans="1:5" ht="94.5" x14ac:dyDescent="0.25">
      <c r="A2873" s="99" t="s">
        <v>1019</v>
      </c>
      <c r="B2873" s="100" t="s">
        <v>57</v>
      </c>
      <c r="C2873" s="101">
        <v>98660.43</v>
      </c>
      <c r="D2873" s="101">
        <v>11191.56</v>
      </c>
      <c r="E2873" s="102">
        <v>0</v>
      </c>
    </row>
    <row r="2874" spans="1:5" ht="94.5" x14ac:dyDescent="0.25">
      <c r="A2874" s="99" t="s">
        <v>1019</v>
      </c>
      <c r="B2874" s="100" t="s">
        <v>7</v>
      </c>
      <c r="C2874" s="101">
        <v>3974.26</v>
      </c>
      <c r="D2874" s="101">
        <v>988</v>
      </c>
      <c r="E2874" s="102">
        <v>0</v>
      </c>
    </row>
    <row r="2875" spans="1:5" ht="110.25" x14ac:dyDescent="0.25">
      <c r="A2875" s="99" t="s">
        <v>399</v>
      </c>
      <c r="B2875" s="100" t="s">
        <v>7</v>
      </c>
      <c r="C2875" s="101">
        <v>42.82</v>
      </c>
      <c r="D2875" s="101">
        <v>1.2</v>
      </c>
      <c r="E2875" s="102">
        <v>2</v>
      </c>
    </row>
    <row r="2876" spans="1:5" ht="31.5" x14ac:dyDescent="0.25">
      <c r="A2876" s="99" t="s">
        <v>818</v>
      </c>
      <c r="B2876" s="100" t="s">
        <v>21</v>
      </c>
      <c r="C2876" s="101">
        <v>2401.9699999999998</v>
      </c>
      <c r="D2876" s="101">
        <v>41.68</v>
      </c>
      <c r="E2876" s="102">
        <v>0</v>
      </c>
    </row>
    <row r="2877" spans="1:5" ht="141.75" x14ac:dyDescent="0.25">
      <c r="A2877" s="99" t="s">
        <v>486</v>
      </c>
      <c r="B2877" s="100" t="s">
        <v>21</v>
      </c>
      <c r="C2877" s="101">
        <v>22211.62</v>
      </c>
      <c r="D2877" s="101">
        <v>56.55</v>
      </c>
      <c r="E2877" s="102">
        <v>0</v>
      </c>
    </row>
    <row r="2878" spans="1:5" ht="78.75" x14ac:dyDescent="0.25">
      <c r="A2878" s="99" t="s">
        <v>429</v>
      </c>
      <c r="B2878" s="100" t="s">
        <v>57</v>
      </c>
      <c r="C2878" s="101">
        <v>42785.29</v>
      </c>
      <c r="D2878" s="101">
        <v>1481.83</v>
      </c>
      <c r="E2878" s="102">
        <v>0</v>
      </c>
    </row>
    <row r="2879" spans="1:5" ht="110.25" x14ac:dyDescent="0.25">
      <c r="A2879" s="99" t="s">
        <v>761</v>
      </c>
      <c r="B2879" s="100" t="s">
        <v>21</v>
      </c>
      <c r="C2879" s="101">
        <v>161643.17000000001</v>
      </c>
      <c r="D2879" s="101">
        <v>8368.0300000000007</v>
      </c>
      <c r="E2879" s="102">
        <v>11</v>
      </c>
    </row>
    <row r="2880" spans="1:5" ht="47.25" x14ac:dyDescent="0.25">
      <c r="A2880" s="99" t="s">
        <v>1052</v>
      </c>
      <c r="B2880" s="100" t="s">
        <v>21</v>
      </c>
      <c r="C2880" s="101">
        <v>19061.86</v>
      </c>
      <c r="D2880" s="101">
        <v>169.89</v>
      </c>
      <c r="E2880" s="102">
        <v>2561</v>
      </c>
    </row>
    <row r="2881" spans="1:5" ht="47.25" x14ac:dyDescent="0.25">
      <c r="A2881" s="99" t="s">
        <v>1052</v>
      </c>
      <c r="B2881" s="100" t="s">
        <v>14</v>
      </c>
      <c r="C2881" s="101">
        <v>1240.74</v>
      </c>
      <c r="D2881" s="101">
        <v>9.6</v>
      </c>
      <c r="E2881" s="102">
        <v>86</v>
      </c>
    </row>
    <row r="2882" spans="1:5" ht="47.25" x14ac:dyDescent="0.25">
      <c r="A2882" s="99" t="s">
        <v>705</v>
      </c>
      <c r="B2882" s="100" t="s">
        <v>634</v>
      </c>
      <c r="C2882" s="101">
        <v>6139.35</v>
      </c>
      <c r="D2882" s="101">
        <v>256</v>
      </c>
      <c r="E2882" s="102">
        <v>2</v>
      </c>
    </row>
    <row r="2883" spans="1:5" ht="78.75" x14ac:dyDescent="0.25">
      <c r="A2883" s="99" t="s">
        <v>1423</v>
      </c>
      <c r="B2883" s="100" t="s">
        <v>23</v>
      </c>
      <c r="C2883" s="101">
        <v>335.36</v>
      </c>
      <c r="D2883" s="101">
        <v>1.27</v>
      </c>
      <c r="E2883" s="102">
        <v>1</v>
      </c>
    </row>
    <row r="2884" spans="1:5" ht="47.25" x14ac:dyDescent="0.25">
      <c r="A2884" s="99" t="s">
        <v>1424</v>
      </c>
      <c r="B2884" s="100" t="s">
        <v>7</v>
      </c>
      <c r="C2884" s="101">
        <v>43.23</v>
      </c>
      <c r="D2884" s="101">
        <v>3.1</v>
      </c>
      <c r="E2884" s="102">
        <v>0</v>
      </c>
    </row>
    <row r="2885" spans="1:5" ht="63" x14ac:dyDescent="0.25">
      <c r="A2885" s="99" t="s">
        <v>102</v>
      </c>
      <c r="B2885" s="100" t="s">
        <v>14</v>
      </c>
      <c r="C2885" s="101">
        <v>2779.06</v>
      </c>
      <c r="D2885" s="101">
        <v>2.4</v>
      </c>
      <c r="E2885" s="102">
        <v>0</v>
      </c>
    </row>
    <row r="2886" spans="1:5" ht="78.75" x14ac:dyDescent="0.25">
      <c r="A2886" s="99" t="s">
        <v>125</v>
      </c>
      <c r="B2886" s="100" t="s">
        <v>76</v>
      </c>
      <c r="C2886" s="101">
        <v>250</v>
      </c>
      <c r="D2886" s="101">
        <v>12.6</v>
      </c>
      <c r="E2886" s="102">
        <v>0</v>
      </c>
    </row>
    <row r="2887" spans="1:5" ht="78.75" x14ac:dyDescent="0.25">
      <c r="A2887" s="99" t="s">
        <v>125</v>
      </c>
      <c r="B2887" s="100" t="s">
        <v>14</v>
      </c>
      <c r="C2887" s="101">
        <v>0.23</v>
      </c>
      <c r="D2887" s="101">
        <v>0.06</v>
      </c>
      <c r="E2887" s="102">
        <v>0</v>
      </c>
    </row>
    <row r="2888" spans="1:5" ht="141.75" x14ac:dyDescent="0.25">
      <c r="A2888" s="99" t="s">
        <v>255</v>
      </c>
      <c r="B2888" s="100" t="s">
        <v>21</v>
      </c>
      <c r="C2888" s="101">
        <v>22732.85</v>
      </c>
      <c r="D2888" s="101">
        <v>29.56</v>
      </c>
      <c r="E2888" s="102">
        <v>0</v>
      </c>
    </row>
    <row r="2889" spans="1:5" ht="31.5" x14ac:dyDescent="0.25">
      <c r="A2889" s="99" t="s">
        <v>144</v>
      </c>
      <c r="B2889" s="100" t="s">
        <v>19</v>
      </c>
      <c r="C2889" s="101">
        <v>4996.18</v>
      </c>
      <c r="D2889" s="101">
        <v>324.95999999999998</v>
      </c>
      <c r="E2889" s="102">
        <v>0</v>
      </c>
    </row>
    <row r="2890" spans="1:5" ht="31.5" x14ac:dyDescent="0.25">
      <c r="A2890" s="99" t="s">
        <v>230</v>
      </c>
      <c r="B2890" s="100" t="s">
        <v>21</v>
      </c>
      <c r="C2890" s="101">
        <v>1639.87</v>
      </c>
      <c r="D2890" s="101">
        <v>118.1</v>
      </c>
      <c r="E2890" s="102">
        <v>0</v>
      </c>
    </row>
    <row r="2891" spans="1:5" ht="63" x14ac:dyDescent="0.25">
      <c r="A2891" s="99" t="s">
        <v>167</v>
      </c>
      <c r="B2891" s="100" t="s">
        <v>62</v>
      </c>
      <c r="C2891" s="101">
        <v>0.74</v>
      </c>
      <c r="D2891" s="101">
        <v>0.1</v>
      </c>
      <c r="E2891" s="102">
        <v>0</v>
      </c>
    </row>
    <row r="2892" spans="1:5" ht="63" x14ac:dyDescent="0.25">
      <c r="A2892" s="99" t="s">
        <v>168</v>
      </c>
      <c r="B2892" s="100" t="s">
        <v>365</v>
      </c>
      <c r="C2892" s="101">
        <v>203.68</v>
      </c>
      <c r="D2892" s="101">
        <v>1</v>
      </c>
      <c r="E2892" s="102">
        <v>0</v>
      </c>
    </row>
    <row r="2893" spans="1:5" ht="47.25" x14ac:dyDescent="0.25">
      <c r="A2893" s="99" t="s">
        <v>1425</v>
      </c>
      <c r="B2893" s="100" t="s">
        <v>21</v>
      </c>
      <c r="C2893" s="101">
        <v>304.76</v>
      </c>
      <c r="D2893" s="101">
        <v>1.5</v>
      </c>
      <c r="E2893" s="102">
        <v>0.24</v>
      </c>
    </row>
    <row r="2894" spans="1:5" ht="47.25" x14ac:dyDescent="0.25">
      <c r="A2894" s="99" t="s">
        <v>625</v>
      </c>
      <c r="B2894" s="100" t="s">
        <v>57</v>
      </c>
      <c r="C2894" s="101">
        <v>1871.26</v>
      </c>
      <c r="D2894" s="101">
        <v>94.12</v>
      </c>
      <c r="E2894" s="102">
        <v>0</v>
      </c>
    </row>
    <row r="2895" spans="1:5" ht="63" x14ac:dyDescent="0.25">
      <c r="A2895" s="99" t="s">
        <v>394</v>
      </c>
      <c r="B2895" s="100" t="s">
        <v>33</v>
      </c>
      <c r="C2895" s="101">
        <v>117.65</v>
      </c>
      <c r="D2895" s="101">
        <v>0.36</v>
      </c>
      <c r="E2895" s="102">
        <v>0</v>
      </c>
    </row>
    <row r="2896" spans="1:5" ht="47.25" x14ac:dyDescent="0.25">
      <c r="A2896" s="99" t="s">
        <v>500</v>
      </c>
      <c r="B2896" s="100" t="s">
        <v>105</v>
      </c>
      <c r="C2896" s="101">
        <v>145.13</v>
      </c>
      <c r="D2896" s="101">
        <v>0.1</v>
      </c>
      <c r="E2896" s="102">
        <v>75</v>
      </c>
    </row>
    <row r="2897" spans="1:5" ht="31.5" x14ac:dyDescent="0.25">
      <c r="A2897" s="99" t="s">
        <v>434</v>
      </c>
      <c r="B2897" s="100" t="s">
        <v>39</v>
      </c>
      <c r="C2897" s="101">
        <v>81449.009999999995</v>
      </c>
      <c r="D2897" s="101">
        <v>420.39</v>
      </c>
      <c r="E2897" s="102">
        <v>0</v>
      </c>
    </row>
    <row r="2898" spans="1:5" ht="31.5" x14ac:dyDescent="0.25">
      <c r="A2898" s="99" t="s">
        <v>434</v>
      </c>
      <c r="B2898" s="100" t="s">
        <v>67</v>
      </c>
      <c r="C2898" s="101">
        <v>505.44</v>
      </c>
      <c r="D2898" s="101">
        <v>0.2</v>
      </c>
      <c r="E2898" s="102">
        <v>0</v>
      </c>
    </row>
    <row r="2899" spans="1:5" ht="47.25" x14ac:dyDescent="0.25">
      <c r="A2899" s="99" t="s">
        <v>467</v>
      </c>
      <c r="B2899" s="100" t="s">
        <v>62</v>
      </c>
      <c r="C2899" s="101">
        <v>0.46</v>
      </c>
      <c r="D2899" s="101">
        <v>0.02</v>
      </c>
      <c r="E2899" s="102">
        <v>0</v>
      </c>
    </row>
    <row r="2900" spans="1:5" ht="63" x14ac:dyDescent="0.25">
      <c r="A2900" s="99" t="s">
        <v>842</v>
      </c>
      <c r="B2900" s="100" t="s">
        <v>114</v>
      </c>
      <c r="C2900" s="101">
        <v>716.63</v>
      </c>
      <c r="D2900" s="101">
        <v>1.05</v>
      </c>
      <c r="E2900" s="102">
        <v>0</v>
      </c>
    </row>
    <row r="2901" spans="1:5" ht="63" x14ac:dyDescent="0.25">
      <c r="A2901" s="99" t="s">
        <v>842</v>
      </c>
      <c r="B2901" s="100" t="s">
        <v>1426</v>
      </c>
      <c r="C2901" s="101">
        <v>2064.4899999999998</v>
      </c>
      <c r="D2901" s="101">
        <v>2.67</v>
      </c>
      <c r="E2901" s="102">
        <v>0</v>
      </c>
    </row>
    <row r="2902" spans="1:5" ht="94.5" x14ac:dyDescent="0.25">
      <c r="A2902" s="99" t="s">
        <v>1427</v>
      </c>
      <c r="B2902" s="100" t="s">
        <v>14</v>
      </c>
      <c r="C2902" s="101">
        <v>556.70000000000005</v>
      </c>
      <c r="D2902" s="101">
        <v>0.5</v>
      </c>
      <c r="E2902" s="102">
        <v>20</v>
      </c>
    </row>
    <row r="2903" spans="1:5" ht="141.75" x14ac:dyDescent="0.25">
      <c r="A2903" s="99" t="s">
        <v>486</v>
      </c>
      <c r="B2903" s="100" t="s">
        <v>27</v>
      </c>
      <c r="C2903" s="101">
        <v>3936.67</v>
      </c>
      <c r="D2903" s="101">
        <v>109.88</v>
      </c>
      <c r="E2903" s="102">
        <v>0</v>
      </c>
    </row>
    <row r="2904" spans="1:5" ht="47.25" x14ac:dyDescent="0.25">
      <c r="A2904" s="99" t="s">
        <v>420</v>
      </c>
      <c r="B2904" s="100" t="s">
        <v>634</v>
      </c>
      <c r="C2904" s="101">
        <v>23869.09</v>
      </c>
      <c r="D2904" s="101">
        <v>229.6</v>
      </c>
      <c r="E2904" s="102">
        <v>0</v>
      </c>
    </row>
    <row r="2905" spans="1:5" ht="47.25" x14ac:dyDescent="0.25">
      <c r="A2905" s="99" t="s">
        <v>1428</v>
      </c>
      <c r="B2905" s="100" t="s">
        <v>634</v>
      </c>
      <c r="C2905" s="101">
        <v>95.99</v>
      </c>
      <c r="D2905" s="101">
        <v>0</v>
      </c>
      <c r="E2905" s="102">
        <v>0</v>
      </c>
    </row>
    <row r="2906" spans="1:5" ht="78.75" x14ac:dyDescent="0.25">
      <c r="A2906" s="99" t="s">
        <v>1342</v>
      </c>
      <c r="B2906" s="100" t="s">
        <v>21</v>
      </c>
      <c r="C2906" s="101">
        <v>3223.17</v>
      </c>
      <c r="D2906" s="101">
        <v>5</v>
      </c>
      <c r="E2906" s="102">
        <v>1</v>
      </c>
    </row>
    <row r="2907" spans="1:5" ht="47.25" x14ac:dyDescent="0.25">
      <c r="A2907" s="99" t="s">
        <v>587</v>
      </c>
      <c r="B2907" s="100" t="s">
        <v>57</v>
      </c>
      <c r="C2907" s="101">
        <v>2291.02</v>
      </c>
      <c r="D2907" s="101">
        <v>29.52</v>
      </c>
      <c r="E2907" s="102">
        <v>436</v>
      </c>
    </row>
    <row r="2908" spans="1:5" ht="63" x14ac:dyDescent="0.25">
      <c r="A2908" s="99" t="s">
        <v>477</v>
      </c>
      <c r="B2908" s="100" t="s">
        <v>21</v>
      </c>
      <c r="C2908" s="101">
        <v>1743.02</v>
      </c>
      <c r="D2908" s="101">
        <v>14.97</v>
      </c>
      <c r="E2908" s="102">
        <v>5</v>
      </c>
    </row>
    <row r="2909" spans="1:5" ht="31.5" x14ac:dyDescent="0.25">
      <c r="A2909" s="99" t="s">
        <v>707</v>
      </c>
      <c r="B2909" s="100" t="s">
        <v>39</v>
      </c>
      <c r="C2909" s="101">
        <v>86813.53</v>
      </c>
      <c r="D2909" s="101">
        <v>71.77</v>
      </c>
      <c r="E2909" s="102">
        <v>0</v>
      </c>
    </row>
    <row r="2910" spans="1:5" ht="78.75" x14ac:dyDescent="0.25">
      <c r="A2910" s="99" t="s">
        <v>1429</v>
      </c>
      <c r="B2910" s="100" t="s">
        <v>17</v>
      </c>
      <c r="C2910" s="101">
        <v>147838.10999999999</v>
      </c>
      <c r="D2910" s="101">
        <v>1220</v>
      </c>
      <c r="E2910" s="102">
        <v>4</v>
      </c>
    </row>
    <row r="2911" spans="1:5" ht="63" x14ac:dyDescent="0.25">
      <c r="A2911" s="99" t="s">
        <v>251</v>
      </c>
      <c r="B2911" s="100" t="s">
        <v>76</v>
      </c>
      <c r="C2911" s="101">
        <v>2331.66</v>
      </c>
      <c r="D2911" s="101">
        <v>2.65</v>
      </c>
      <c r="E2911" s="102">
        <v>0</v>
      </c>
    </row>
    <row r="2912" spans="1:5" ht="47.25" x14ac:dyDescent="0.25">
      <c r="A2912" s="99" t="s">
        <v>166</v>
      </c>
      <c r="B2912" s="100" t="s">
        <v>39</v>
      </c>
      <c r="C2912" s="101">
        <v>8564.2000000000007</v>
      </c>
      <c r="D2912" s="101">
        <v>2516.5300000000002</v>
      </c>
      <c r="E2912" s="102">
        <v>0</v>
      </c>
    </row>
    <row r="2913" spans="1:5" ht="31.5" x14ac:dyDescent="0.25">
      <c r="A2913" s="99" t="s">
        <v>1430</v>
      </c>
      <c r="B2913" s="100" t="s">
        <v>365</v>
      </c>
      <c r="C2913" s="101">
        <v>3219.22</v>
      </c>
      <c r="D2913" s="101">
        <v>105.7</v>
      </c>
      <c r="E2913" s="102">
        <v>0</v>
      </c>
    </row>
    <row r="2914" spans="1:5" ht="78.75" x14ac:dyDescent="0.25">
      <c r="A2914" s="99" t="s">
        <v>1431</v>
      </c>
      <c r="B2914" s="100" t="s">
        <v>21</v>
      </c>
      <c r="C2914" s="101">
        <v>4.45</v>
      </c>
      <c r="D2914" s="101">
        <v>0.09</v>
      </c>
      <c r="E2914" s="102">
        <v>0</v>
      </c>
    </row>
    <row r="2915" spans="1:5" ht="63" x14ac:dyDescent="0.25">
      <c r="A2915" s="99" t="s">
        <v>1432</v>
      </c>
      <c r="B2915" s="100" t="s">
        <v>317</v>
      </c>
      <c r="C2915" s="101">
        <v>171.75</v>
      </c>
      <c r="D2915" s="101">
        <v>4.4800000000000004</v>
      </c>
      <c r="E2915" s="102">
        <v>0</v>
      </c>
    </row>
    <row r="2916" spans="1:5" ht="94.5" x14ac:dyDescent="0.25">
      <c r="A2916" s="99" t="s">
        <v>1433</v>
      </c>
      <c r="B2916" s="100" t="s">
        <v>14</v>
      </c>
      <c r="C2916" s="101">
        <v>45.52</v>
      </c>
      <c r="D2916" s="101">
        <v>1.68</v>
      </c>
      <c r="E2916" s="102">
        <v>9</v>
      </c>
    </row>
    <row r="2917" spans="1:5" ht="141.75" x14ac:dyDescent="0.25">
      <c r="A2917" s="99" t="s">
        <v>1434</v>
      </c>
      <c r="B2917" s="100" t="s">
        <v>39</v>
      </c>
      <c r="C2917" s="101">
        <v>28.37</v>
      </c>
      <c r="D2917" s="101">
        <v>0.09</v>
      </c>
      <c r="E2917" s="102">
        <v>5.0000000000000001E-3</v>
      </c>
    </row>
    <row r="2918" spans="1:5" ht="78.75" x14ac:dyDescent="0.25">
      <c r="A2918" s="99" t="s">
        <v>1435</v>
      </c>
      <c r="B2918" s="100" t="s">
        <v>48</v>
      </c>
      <c r="C2918" s="101">
        <v>421.46</v>
      </c>
      <c r="D2918" s="101">
        <v>375.7</v>
      </c>
      <c r="E2918" s="102">
        <v>0</v>
      </c>
    </row>
    <row r="2919" spans="1:5" ht="31.5" x14ac:dyDescent="0.25">
      <c r="A2919" s="99" t="s">
        <v>1098</v>
      </c>
      <c r="B2919" s="100" t="s">
        <v>21</v>
      </c>
      <c r="C2919" s="101">
        <v>660.98</v>
      </c>
      <c r="D2919" s="101">
        <v>0.3</v>
      </c>
      <c r="E2919" s="102">
        <v>0</v>
      </c>
    </row>
    <row r="2920" spans="1:5" ht="78.75" x14ac:dyDescent="0.25">
      <c r="A2920" s="99" t="s">
        <v>1436</v>
      </c>
      <c r="B2920" s="100" t="s">
        <v>7</v>
      </c>
      <c r="C2920" s="101">
        <v>1611.57</v>
      </c>
      <c r="D2920" s="101">
        <v>9.0299999999999994</v>
      </c>
      <c r="E2920" s="102">
        <v>3445</v>
      </c>
    </row>
    <row r="2921" spans="1:5" ht="110.25" x14ac:dyDescent="0.25">
      <c r="A2921" s="99" t="s">
        <v>442</v>
      </c>
      <c r="B2921" s="100" t="s">
        <v>21</v>
      </c>
      <c r="C2921" s="101">
        <v>79543.8</v>
      </c>
      <c r="D2921" s="101">
        <v>5843.73</v>
      </c>
      <c r="E2921" s="102">
        <v>0</v>
      </c>
    </row>
    <row r="2922" spans="1:5" ht="78.75" x14ac:dyDescent="0.25">
      <c r="A2922" s="99" t="s">
        <v>474</v>
      </c>
      <c r="B2922" s="100" t="s">
        <v>57</v>
      </c>
      <c r="C2922" s="101">
        <v>6802.88</v>
      </c>
      <c r="D2922" s="101">
        <v>43.26</v>
      </c>
      <c r="E2922" s="102">
        <v>0</v>
      </c>
    </row>
    <row r="2923" spans="1:5" ht="47.25" x14ac:dyDescent="0.25">
      <c r="A2923" s="99" t="s">
        <v>467</v>
      </c>
      <c r="B2923" s="100" t="s">
        <v>34</v>
      </c>
      <c r="C2923" s="101">
        <v>66.069999999999993</v>
      </c>
      <c r="D2923" s="101">
        <v>0.31</v>
      </c>
      <c r="E2923" s="102">
        <v>0</v>
      </c>
    </row>
    <row r="2924" spans="1:5" ht="78.75" x14ac:dyDescent="0.25">
      <c r="A2924" s="99" t="s">
        <v>767</v>
      </c>
      <c r="B2924" s="100" t="s">
        <v>14</v>
      </c>
      <c r="C2924" s="101">
        <v>210.26</v>
      </c>
      <c r="D2924" s="101">
        <v>15</v>
      </c>
      <c r="E2924" s="102">
        <v>0</v>
      </c>
    </row>
    <row r="2925" spans="1:5" ht="47.25" x14ac:dyDescent="0.25">
      <c r="A2925" s="99" t="s">
        <v>407</v>
      </c>
      <c r="B2925" s="100" t="s">
        <v>39</v>
      </c>
      <c r="C2925" s="101">
        <v>185.82</v>
      </c>
      <c r="D2925" s="101">
        <v>0.95</v>
      </c>
      <c r="E2925" s="102">
        <v>13</v>
      </c>
    </row>
    <row r="2926" spans="1:5" ht="157.5" x14ac:dyDescent="0.25">
      <c r="A2926" s="99" t="s">
        <v>706</v>
      </c>
      <c r="B2926" s="100" t="s">
        <v>39</v>
      </c>
      <c r="C2926" s="101">
        <v>370.29</v>
      </c>
      <c r="D2926" s="101">
        <v>2.71</v>
      </c>
      <c r="E2926" s="102">
        <v>0</v>
      </c>
    </row>
    <row r="2927" spans="1:5" ht="94.5" x14ac:dyDescent="0.25">
      <c r="A2927" s="99" t="s">
        <v>334</v>
      </c>
      <c r="B2927" s="100" t="s">
        <v>634</v>
      </c>
      <c r="C2927" s="101">
        <v>8.27</v>
      </c>
      <c r="D2927" s="101">
        <v>0.11</v>
      </c>
      <c r="E2927" s="102">
        <v>4</v>
      </c>
    </row>
    <row r="2928" spans="1:5" ht="141.75" x14ac:dyDescent="0.25">
      <c r="A2928" s="99" t="s">
        <v>601</v>
      </c>
      <c r="B2928" s="100" t="s">
        <v>64</v>
      </c>
      <c r="C2928" s="101">
        <v>6903.06</v>
      </c>
      <c r="D2928" s="101">
        <v>126</v>
      </c>
      <c r="E2928" s="102">
        <v>18</v>
      </c>
    </row>
    <row r="2929" spans="1:5" ht="31.5" x14ac:dyDescent="0.25">
      <c r="A2929" s="99" t="s">
        <v>370</v>
      </c>
      <c r="B2929" s="100" t="s">
        <v>127</v>
      </c>
      <c r="C2929" s="101">
        <v>425.06</v>
      </c>
      <c r="D2929" s="101">
        <v>0.45</v>
      </c>
      <c r="E2929" s="102">
        <v>2</v>
      </c>
    </row>
    <row r="2930" spans="1:5" ht="78.75" x14ac:dyDescent="0.25">
      <c r="A2930" s="99" t="s">
        <v>1350</v>
      </c>
      <c r="B2930" s="100" t="s">
        <v>39</v>
      </c>
      <c r="C2930" s="101">
        <v>1694.26</v>
      </c>
      <c r="D2930" s="101">
        <v>27.33</v>
      </c>
      <c r="E2930" s="102">
        <v>4</v>
      </c>
    </row>
    <row r="2931" spans="1:5" ht="157.5" x14ac:dyDescent="0.25">
      <c r="A2931" s="99" t="s">
        <v>337</v>
      </c>
      <c r="B2931" s="100" t="s">
        <v>17</v>
      </c>
      <c r="C2931" s="101">
        <v>2619.0500000000002</v>
      </c>
      <c r="D2931" s="101">
        <v>0.72</v>
      </c>
      <c r="E2931" s="102">
        <v>0</v>
      </c>
    </row>
    <row r="2932" spans="1:5" ht="157.5" x14ac:dyDescent="0.25">
      <c r="A2932" s="99" t="s">
        <v>337</v>
      </c>
      <c r="B2932" s="100" t="s">
        <v>67</v>
      </c>
      <c r="C2932" s="101">
        <v>2009.25</v>
      </c>
      <c r="D2932" s="101">
        <v>6.36</v>
      </c>
      <c r="E2932" s="102">
        <v>0</v>
      </c>
    </row>
    <row r="2933" spans="1:5" ht="157.5" x14ac:dyDescent="0.25">
      <c r="A2933" s="99" t="s">
        <v>337</v>
      </c>
      <c r="B2933" s="100" t="s">
        <v>64</v>
      </c>
      <c r="C2933" s="101">
        <v>17.87</v>
      </c>
      <c r="D2933" s="101">
        <v>4</v>
      </c>
      <c r="E2933" s="102">
        <v>0</v>
      </c>
    </row>
    <row r="2934" spans="1:5" ht="31.5" x14ac:dyDescent="0.25">
      <c r="A2934" s="99" t="s">
        <v>734</v>
      </c>
      <c r="B2934" s="100" t="s">
        <v>33</v>
      </c>
      <c r="C2934" s="101">
        <v>123.16</v>
      </c>
      <c r="D2934" s="101">
        <v>0.23</v>
      </c>
      <c r="E2934" s="102">
        <v>0</v>
      </c>
    </row>
    <row r="2935" spans="1:5" ht="31.5" x14ac:dyDescent="0.25">
      <c r="A2935" s="99" t="s">
        <v>734</v>
      </c>
      <c r="B2935" s="100" t="s">
        <v>5</v>
      </c>
      <c r="C2935" s="101">
        <v>263.04000000000002</v>
      </c>
      <c r="D2935" s="101">
        <v>0.28999999999999998</v>
      </c>
      <c r="E2935" s="102">
        <v>0</v>
      </c>
    </row>
    <row r="2936" spans="1:5" ht="47.25" x14ac:dyDescent="0.25">
      <c r="A2936" s="99" t="s">
        <v>1437</v>
      </c>
      <c r="B2936" s="100" t="s">
        <v>57</v>
      </c>
      <c r="C2936" s="101">
        <v>59.63</v>
      </c>
      <c r="D2936" s="101">
        <v>0.92</v>
      </c>
      <c r="E2936" s="102">
        <v>1</v>
      </c>
    </row>
    <row r="2937" spans="1:5" ht="78.75" x14ac:dyDescent="0.25">
      <c r="A2937" s="99" t="s">
        <v>727</v>
      </c>
      <c r="B2937" s="100" t="s">
        <v>14</v>
      </c>
      <c r="C2937" s="101">
        <v>616.36</v>
      </c>
      <c r="D2937" s="101">
        <v>86</v>
      </c>
      <c r="E2937" s="102">
        <v>6</v>
      </c>
    </row>
    <row r="2938" spans="1:5" ht="47.25" x14ac:dyDescent="0.25">
      <c r="A2938" s="99" t="s">
        <v>1438</v>
      </c>
      <c r="B2938" s="100" t="s">
        <v>14</v>
      </c>
      <c r="C2938" s="101">
        <v>48.94</v>
      </c>
      <c r="D2938" s="101">
        <v>1</v>
      </c>
      <c r="E2938" s="102">
        <v>2</v>
      </c>
    </row>
    <row r="2939" spans="1:5" ht="78.75" x14ac:dyDescent="0.25">
      <c r="A2939" s="99" t="s">
        <v>8</v>
      </c>
      <c r="B2939" s="100" t="s">
        <v>21</v>
      </c>
      <c r="C2939" s="101">
        <v>774.93</v>
      </c>
      <c r="D2939" s="101">
        <v>3.77</v>
      </c>
      <c r="E2939" s="102">
        <v>0</v>
      </c>
    </row>
    <row r="2940" spans="1:5" ht="110.25" x14ac:dyDescent="0.25">
      <c r="A2940" s="99" t="s">
        <v>1439</v>
      </c>
      <c r="B2940" s="100" t="s">
        <v>21</v>
      </c>
      <c r="C2940" s="101">
        <v>19850.72</v>
      </c>
      <c r="D2940" s="101">
        <v>2140</v>
      </c>
      <c r="E2940" s="102">
        <v>0</v>
      </c>
    </row>
    <row r="2941" spans="1:5" ht="141.75" x14ac:dyDescent="0.25">
      <c r="A2941" s="99" t="s">
        <v>1440</v>
      </c>
      <c r="B2941" s="100" t="s">
        <v>60</v>
      </c>
      <c r="C2941" s="101">
        <v>17618.740000000002</v>
      </c>
      <c r="D2941" s="101">
        <v>28066</v>
      </c>
      <c r="E2941" s="102">
        <v>0</v>
      </c>
    </row>
    <row r="2942" spans="1:5" ht="63" x14ac:dyDescent="0.25">
      <c r="A2942" s="99" t="s">
        <v>1441</v>
      </c>
      <c r="B2942" s="100" t="s">
        <v>21</v>
      </c>
      <c r="C2942" s="101">
        <v>35901.75</v>
      </c>
      <c r="D2942" s="101">
        <v>4452</v>
      </c>
      <c r="E2942" s="102">
        <v>0</v>
      </c>
    </row>
    <row r="2943" spans="1:5" ht="63" x14ac:dyDescent="0.25">
      <c r="A2943" s="99" t="s">
        <v>1442</v>
      </c>
      <c r="B2943" s="100" t="s">
        <v>14</v>
      </c>
      <c r="C2943" s="101">
        <v>39243.870000000003</v>
      </c>
      <c r="D2943" s="101">
        <v>6686.54</v>
      </c>
      <c r="E2943" s="102">
        <v>0</v>
      </c>
    </row>
    <row r="2944" spans="1:5" ht="110.25" x14ac:dyDescent="0.25">
      <c r="A2944" s="99" t="s">
        <v>404</v>
      </c>
      <c r="B2944" s="100" t="s">
        <v>7</v>
      </c>
      <c r="C2944" s="101">
        <v>26956.639999999999</v>
      </c>
      <c r="D2944" s="101">
        <v>123.48</v>
      </c>
      <c r="E2944" s="102">
        <v>498000</v>
      </c>
    </row>
    <row r="2945" spans="1:5" ht="31.5" x14ac:dyDescent="0.25">
      <c r="A2945" s="99" t="s">
        <v>355</v>
      </c>
      <c r="B2945" s="100" t="s">
        <v>127</v>
      </c>
      <c r="C2945" s="101">
        <v>267651.90999999997</v>
      </c>
      <c r="D2945" s="101">
        <v>15678.33</v>
      </c>
      <c r="E2945" s="102">
        <v>0</v>
      </c>
    </row>
    <row r="2946" spans="1:5" ht="15.75" x14ac:dyDescent="0.25">
      <c r="A2946" s="99" t="s">
        <v>321</v>
      </c>
      <c r="B2946" s="100" t="s">
        <v>33</v>
      </c>
      <c r="C2946" s="101">
        <v>117.93</v>
      </c>
      <c r="D2946" s="101">
        <v>0.14000000000000001</v>
      </c>
      <c r="E2946" s="102">
        <v>0</v>
      </c>
    </row>
    <row r="2947" spans="1:5" ht="15.75" x14ac:dyDescent="0.25">
      <c r="A2947" s="99" t="s">
        <v>321</v>
      </c>
      <c r="B2947" s="100" t="s">
        <v>67</v>
      </c>
      <c r="C2947" s="101">
        <v>154.52000000000001</v>
      </c>
      <c r="D2947" s="101">
        <v>0.25</v>
      </c>
      <c r="E2947" s="102">
        <v>0</v>
      </c>
    </row>
    <row r="2948" spans="1:5" ht="31.5" x14ac:dyDescent="0.25">
      <c r="A2948" s="99" t="s">
        <v>322</v>
      </c>
      <c r="B2948" s="100" t="s">
        <v>39</v>
      </c>
      <c r="C2948" s="101">
        <v>128.06</v>
      </c>
      <c r="D2948" s="101">
        <v>0.64</v>
      </c>
      <c r="E2948" s="102">
        <v>0</v>
      </c>
    </row>
    <row r="2949" spans="1:5" ht="47.25" x14ac:dyDescent="0.25">
      <c r="A2949" s="99" t="s">
        <v>465</v>
      </c>
      <c r="B2949" s="100" t="s">
        <v>39</v>
      </c>
      <c r="C2949" s="101">
        <v>390.79</v>
      </c>
      <c r="D2949" s="101">
        <v>0.3</v>
      </c>
      <c r="E2949" s="102">
        <v>0</v>
      </c>
    </row>
    <row r="2950" spans="1:5" ht="78.75" x14ac:dyDescent="0.25">
      <c r="A2950" s="99" t="s">
        <v>622</v>
      </c>
      <c r="B2950" s="100" t="s">
        <v>34</v>
      </c>
      <c r="C2950" s="101">
        <v>12267.48</v>
      </c>
      <c r="D2950" s="101">
        <v>524.32000000000005</v>
      </c>
      <c r="E2950" s="102">
        <v>0</v>
      </c>
    </row>
    <row r="2951" spans="1:5" ht="31.5" x14ac:dyDescent="0.25">
      <c r="A2951" s="99" t="s">
        <v>409</v>
      </c>
      <c r="B2951" s="100" t="s">
        <v>27</v>
      </c>
      <c r="C2951" s="101">
        <v>18.420000000000002</v>
      </c>
      <c r="D2951" s="101">
        <v>0.14000000000000001</v>
      </c>
      <c r="E2951" s="102">
        <v>0</v>
      </c>
    </row>
    <row r="2952" spans="1:5" ht="157.5" x14ac:dyDescent="0.25">
      <c r="A2952" s="99" t="s">
        <v>706</v>
      </c>
      <c r="B2952" s="100" t="s">
        <v>62</v>
      </c>
      <c r="C2952" s="101">
        <v>12.73</v>
      </c>
      <c r="D2952" s="101">
        <v>0.19</v>
      </c>
      <c r="E2952" s="102">
        <v>0</v>
      </c>
    </row>
    <row r="2953" spans="1:5" ht="47.25" x14ac:dyDescent="0.25">
      <c r="A2953" s="99" t="s">
        <v>346</v>
      </c>
      <c r="B2953" s="100" t="s">
        <v>634</v>
      </c>
      <c r="C2953" s="101">
        <v>50710.59</v>
      </c>
      <c r="D2953" s="101">
        <v>404.5</v>
      </c>
      <c r="E2953" s="102">
        <v>2031</v>
      </c>
    </row>
    <row r="2954" spans="1:5" ht="110.25" x14ac:dyDescent="0.25">
      <c r="A2954" s="99" t="s">
        <v>1443</v>
      </c>
      <c r="B2954" s="100" t="s">
        <v>67</v>
      </c>
      <c r="C2954" s="101">
        <v>142563.91</v>
      </c>
      <c r="D2954" s="101">
        <v>157638</v>
      </c>
      <c r="E2954" s="102">
        <v>159378</v>
      </c>
    </row>
    <row r="2955" spans="1:5" ht="78.75" x14ac:dyDescent="0.25">
      <c r="A2955" s="99" t="s">
        <v>1444</v>
      </c>
      <c r="B2955" s="100" t="s">
        <v>11</v>
      </c>
      <c r="C2955" s="101">
        <v>18859.46</v>
      </c>
      <c r="D2955" s="101">
        <v>13824</v>
      </c>
      <c r="E2955" s="102">
        <v>2879.8</v>
      </c>
    </row>
    <row r="2956" spans="1:5" ht="78.75" x14ac:dyDescent="0.25">
      <c r="A2956" s="99" t="s">
        <v>283</v>
      </c>
      <c r="B2956" s="100" t="s">
        <v>114</v>
      </c>
      <c r="C2956" s="101">
        <v>806.65</v>
      </c>
      <c r="D2956" s="101">
        <v>5.53</v>
      </c>
      <c r="E2956" s="102">
        <v>0</v>
      </c>
    </row>
    <row r="2957" spans="1:5" ht="157.5" x14ac:dyDescent="0.25">
      <c r="A2957" s="99" t="s">
        <v>1220</v>
      </c>
      <c r="B2957" s="100" t="s">
        <v>7</v>
      </c>
      <c r="C2957" s="101">
        <v>40800</v>
      </c>
      <c r="D2957" s="101">
        <v>15000</v>
      </c>
      <c r="E2957" s="102">
        <v>0</v>
      </c>
    </row>
    <row r="2958" spans="1:5" ht="31.5" x14ac:dyDescent="0.25">
      <c r="A2958" s="99" t="s">
        <v>931</v>
      </c>
      <c r="B2958" s="100" t="s">
        <v>57</v>
      </c>
      <c r="C2958" s="101">
        <v>826499.99</v>
      </c>
      <c r="D2958" s="101">
        <v>498400</v>
      </c>
      <c r="E2958" s="102">
        <v>0</v>
      </c>
    </row>
    <row r="2959" spans="1:5" ht="126" x14ac:dyDescent="0.25">
      <c r="A2959" s="99" t="s">
        <v>217</v>
      </c>
      <c r="B2959" s="100" t="s">
        <v>39</v>
      </c>
      <c r="C2959" s="101">
        <v>75.98</v>
      </c>
      <c r="D2959" s="101">
        <v>5.58</v>
      </c>
      <c r="E2959" s="102">
        <v>0</v>
      </c>
    </row>
    <row r="2960" spans="1:5" ht="47.25" x14ac:dyDescent="0.25">
      <c r="A2960" s="99" t="s">
        <v>1445</v>
      </c>
      <c r="B2960" s="100" t="s">
        <v>109</v>
      </c>
      <c r="C2960" s="101">
        <v>14332.18</v>
      </c>
      <c r="D2960" s="101">
        <v>200</v>
      </c>
      <c r="E2960" s="102">
        <v>0</v>
      </c>
    </row>
    <row r="2961" spans="1:5" ht="47.25" x14ac:dyDescent="0.25">
      <c r="A2961" s="99" t="s">
        <v>873</v>
      </c>
      <c r="B2961" s="100" t="s">
        <v>67</v>
      </c>
      <c r="C2961" s="101">
        <v>1438.67</v>
      </c>
      <c r="D2961" s="101">
        <v>491.82</v>
      </c>
      <c r="E2961" s="102">
        <v>0</v>
      </c>
    </row>
    <row r="2962" spans="1:5" ht="47.25" x14ac:dyDescent="0.25">
      <c r="A2962" s="99" t="s">
        <v>1005</v>
      </c>
      <c r="B2962" s="100" t="s">
        <v>5</v>
      </c>
      <c r="C2962" s="101">
        <v>2113.6799999999998</v>
      </c>
      <c r="D2962" s="101">
        <v>224</v>
      </c>
      <c r="E2962" s="102">
        <v>0</v>
      </c>
    </row>
    <row r="2963" spans="1:5" ht="141.75" x14ac:dyDescent="0.25">
      <c r="A2963" s="99" t="s">
        <v>896</v>
      </c>
      <c r="B2963" s="100" t="s">
        <v>98</v>
      </c>
      <c r="C2963" s="101">
        <v>22574.49</v>
      </c>
      <c r="D2963" s="101">
        <v>21764.16</v>
      </c>
      <c r="E2963" s="102">
        <v>0</v>
      </c>
    </row>
    <row r="2964" spans="1:5" ht="47.25" x14ac:dyDescent="0.25">
      <c r="A2964" s="99" t="s">
        <v>687</v>
      </c>
      <c r="B2964" s="100" t="s">
        <v>34</v>
      </c>
      <c r="C2964" s="101">
        <v>46.36</v>
      </c>
      <c r="D2964" s="101">
        <v>1.04</v>
      </c>
      <c r="E2964" s="102">
        <v>0</v>
      </c>
    </row>
    <row r="2965" spans="1:5" ht="47.25" x14ac:dyDescent="0.25">
      <c r="A2965" s="99" t="s">
        <v>126</v>
      </c>
      <c r="B2965" s="100" t="s">
        <v>9</v>
      </c>
      <c r="C2965" s="101">
        <v>1956.36</v>
      </c>
      <c r="D2965" s="101">
        <v>621.6</v>
      </c>
      <c r="E2965" s="102">
        <v>0</v>
      </c>
    </row>
    <row r="2966" spans="1:5" ht="47.25" x14ac:dyDescent="0.25">
      <c r="A2966" s="99" t="s">
        <v>126</v>
      </c>
      <c r="B2966" s="100" t="s">
        <v>424</v>
      </c>
      <c r="C2966" s="101">
        <v>12.09</v>
      </c>
      <c r="D2966" s="101">
        <v>1.71</v>
      </c>
      <c r="E2966" s="102">
        <v>0</v>
      </c>
    </row>
    <row r="2967" spans="1:5" ht="31.5" x14ac:dyDescent="0.25">
      <c r="A2967" s="99" t="s">
        <v>145</v>
      </c>
      <c r="B2967" s="100" t="s">
        <v>19</v>
      </c>
      <c r="C2967" s="101">
        <v>171.92</v>
      </c>
      <c r="D2967" s="101">
        <v>20.079999999999998</v>
      </c>
      <c r="E2967" s="102">
        <v>0</v>
      </c>
    </row>
    <row r="2968" spans="1:5" ht="31.5" x14ac:dyDescent="0.25">
      <c r="A2968" s="99" t="s">
        <v>145</v>
      </c>
      <c r="B2968" s="100" t="s">
        <v>17</v>
      </c>
      <c r="C2968" s="101">
        <v>0.09</v>
      </c>
      <c r="D2968" s="101">
        <v>0</v>
      </c>
      <c r="E2968" s="102">
        <v>0</v>
      </c>
    </row>
    <row r="2969" spans="1:5" ht="110.25" x14ac:dyDescent="0.25">
      <c r="A2969" s="99" t="s">
        <v>887</v>
      </c>
      <c r="B2969" s="100" t="s">
        <v>7</v>
      </c>
      <c r="C2969" s="101">
        <v>2034.29</v>
      </c>
      <c r="D2969" s="101">
        <v>128</v>
      </c>
      <c r="E2969" s="102">
        <v>64</v>
      </c>
    </row>
    <row r="2970" spans="1:5" ht="47.25" x14ac:dyDescent="0.25">
      <c r="A2970" s="99" t="s">
        <v>91</v>
      </c>
      <c r="B2970" s="100" t="s">
        <v>127</v>
      </c>
      <c r="C2970" s="101">
        <v>2889.75</v>
      </c>
      <c r="D2970" s="101">
        <v>33.44</v>
      </c>
      <c r="E2970" s="102">
        <v>0</v>
      </c>
    </row>
    <row r="2971" spans="1:5" ht="47.25" x14ac:dyDescent="0.25">
      <c r="A2971" s="99" t="s">
        <v>1073</v>
      </c>
      <c r="B2971" s="100" t="s">
        <v>27</v>
      </c>
      <c r="C2971" s="101">
        <v>781121.39</v>
      </c>
      <c r="D2971" s="101">
        <v>697135</v>
      </c>
      <c r="E2971" s="102">
        <v>0</v>
      </c>
    </row>
    <row r="2972" spans="1:5" ht="47.25" x14ac:dyDescent="0.25">
      <c r="A2972" s="99" t="s">
        <v>1073</v>
      </c>
      <c r="B2972" s="100" t="s">
        <v>916</v>
      </c>
      <c r="C2972" s="101">
        <v>62346.26</v>
      </c>
      <c r="D2972" s="101">
        <v>48118.5</v>
      </c>
      <c r="E2972" s="102">
        <v>0</v>
      </c>
    </row>
    <row r="2973" spans="1:5" ht="47.25" x14ac:dyDescent="0.25">
      <c r="A2973" s="99" t="s">
        <v>1073</v>
      </c>
      <c r="B2973" s="100" t="s">
        <v>103</v>
      </c>
      <c r="C2973" s="101">
        <v>188214.95</v>
      </c>
      <c r="D2973" s="101">
        <v>164600</v>
      </c>
      <c r="E2973" s="102">
        <v>0</v>
      </c>
    </row>
    <row r="2974" spans="1:5" ht="141.75" x14ac:dyDescent="0.25">
      <c r="A2974" s="99" t="s">
        <v>1446</v>
      </c>
      <c r="B2974" s="100" t="s">
        <v>21</v>
      </c>
      <c r="C2974" s="101">
        <v>16115.82</v>
      </c>
      <c r="D2974" s="101">
        <v>6349</v>
      </c>
      <c r="E2974" s="102">
        <v>0</v>
      </c>
    </row>
    <row r="2975" spans="1:5" ht="31.5" x14ac:dyDescent="0.25">
      <c r="A2975" s="99" t="s">
        <v>1447</v>
      </c>
      <c r="B2975" s="100" t="s">
        <v>21</v>
      </c>
      <c r="C2975" s="101">
        <v>116.77</v>
      </c>
      <c r="D2975" s="101">
        <v>0.28999999999999998</v>
      </c>
      <c r="E2975" s="102">
        <v>0</v>
      </c>
    </row>
    <row r="2976" spans="1:5" ht="110.25" x14ac:dyDescent="0.25">
      <c r="A2976" s="99" t="s">
        <v>1134</v>
      </c>
      <c r="B2976" s="100" t="s">
        <v>103</v>
      </c>
      <c r="C2976" s="101">
        <v>5191.5600000000004</v>
      </c>
      <c r="D2976" s="101">
        <v>45</v>
      </c>
      <c r="E2976" s="102">
        <v>0</v>
      </c>
    </row>
    <row r="2977" spans="1:5" ht="47.25" x14ac:dyDescent="0.25">
      <c r="A2977" s="99" t="s">
        <v>612</v>
      </c>
      <c r="B2977" s="100" t="s">
        <v>127</v>
      </c>
      <c r="C2977" s="101">
        <v>6258.9</v>
      </c>
      <c r="D2977" s="101">
        <v>30.8</v>
      </c>
      <c r="E2977" s="102">
        <v>0</v>
      </c>
    </row>
    <row r="2978" spans="1:5" ht="94.5" x14ac:dyDescent="0.25">
      <c r="A2978" s="99" t="s">
        <v>245</v>
      </c>
      <c r="B2978" s="100" t="s">
        <v>57</v>
      </c>
      <c r="C2978" s="101">
        <v>4910.22</v>
      </c>
      <c r="D2978" s="101">
        <v>1400</v>
      </c>
      <c r="E2978" s="102">
        <v>0</v>
      </c>
    </row>
    <row r="2979" spans="1:5" ht="63" x14ac:dyDescent="0.25">
      <c r="A2979" s="99" t="s">
        <v>1234</v>
      </c>
      <c r="B2979" s="100" t="s">
        <v>103</v>
      </c>
      <c r="C2979" s="101">
        <v>17898.41</v>
      </c>
      <c r="D2979" s="101">
        <v>3016.01</v>
      </c>
      <c r="E2979" s="102">
        <v>0</v>
      </c>
    </row>
    <row r="2980" spans="1:5" ht="94.5" x14ac:dyDescent="0.25">
      <c r="A2980" s="99" t="s">
        <v>1448</v>
      </c>
      <c r="B2980" s="100" t="s">
        <v>14</v>
      </c>
      <c r="C2980" s="101">
        <v>3940.5</v>
      </c>
      <c r="D2980" s="101">
        <v>1233.46</v>
      </c>
      <c r="E2980" s="102">
        <v>0</v>
      </c>
    </row>
    <row r="2981" spans="1:5" ht="78.75" x14ac:dyDescent="0.25">
      <c r="A2981" s="99" t="s">
        <v>1449</v>
      </c>
      <c r="B2981" s="100" t="s">
        <v>67</v>
      </c>
      <c r="C2981" s="101">
        <v>591.34</v>
      </c>
      <c r="D2981" s="101">
        <v>417.6</v>
      </c>
      <c r="E2981" s="102">
        <v>0</v>
      </c>
    </row>
    <row r="2982" spans="1:5" ht="15.75" x14ac:dyDescent="0.25">
      <c r="A2982" s="99" t="s">
        <v>1450</v>
      </c>
      <c r="B2982" s="100" t="s">
        <v>98</v>
      </c>
      <c r="C2982" s="101">
        <v>29776.07</v>
      </c>
      <c r="D2982" s="101">
        <v>20582.64</v>
      </c>
      <c r="E2982" s="102">
        <v>0</v>
      </c>
    </row>
    <row r="2983" spans="1:5" ht="78.75" x14ac:dyDescent="0.25">
      <c r="A2983" s="99" t="s">
        <v>125</v>
      </c>
      <c r="B2983" s="100" t="s">
        <v>365</v>
      </c>
      <c r="C2983" s="101">
        <v>2.5</v>
      </c>
      <c r="D2983" s="101">
        <v>0.27</v>
      </c>
      <c r="E2983" s="102">
        <v>0</v>
      </c>
    </row>
    <row r="2984" spans="1:5" ht="63" x14ac:dyDescent="0.25">
      <c r="A2984" s="99" t="s">
        <v>106</v>
      </c>
      <c r="B2984" s="100" t="s">
        <v>21</v>
      </c>
      <c r="C2984" s="101">
        <v>872.41</v>
      </c>
      <c r="D2984" s="101">
        <v>11.28</v>
      </c>
      <c r="E2984" s="102">
        <v>0</v>
      </c>
    </row>
    <row r="2985" spans="1:5" ht="78.75" x14ac:dyDescent="0.25">
      <c r="A2985" s="99" t="s">
        <v>125</v>
      </c>
      <c r="B2985" s="100" t="s">
        <v>23</v>
      </c>
      <c r="C2985" s="101">
        <v>28.51</v>
      </c>
      <c r="D2985" s="101">
        <v>0.12</v>
      </c>
      <c r="E2985" s="102">
        <v>0</v>
      </c>
    </row>
    <row r="2986" spans="1:5" ht="63" x14ac:dyDescent="0.25">
      <c r="A2986" s="99" t="s">
        <v>146</v>
      </c>
      <c r="B2986" s="100" t="s">
        <v>317</v>
      </c>
      <c r="C2986" s="101">
        <v>251.67</v>
      </c>
      <c r="D2986" s="101">
        <v>15.2</v>
      </c>
      <c r="E2986" s="102">
        <v>0</v>
      </c>
    </row>
    <row r="2987" spans="1:5" ht="63" x14ac:dyDescent="0.25">
      <c r="A2987" s="99" t="s">
        <v>1451</v>
      </c>
      <c r="B2987" s="100" t="s">
        <v>14</v>
      </c>
      <c r="C2987" s="101">
        <v>354.77</v>
      </c>
      <c r="D2987" s="101">
        <v>13.12</v>
      </c>
      <c r="E2987" s="102">
        <v>39</v>
      </c>
    </row>
    <row r="2988" spans="1:5" ht="63" x14ac:dyDescent="0.25">
      <c r="A2988" s="99" t="s">
        <v>1088</v>
      </c>
      <c r="B2988" s="100" t="s">
        <v>7</v>
      </c>
      <c r="C2988" s="101">
        <v>89519.05</v>
      </c>
      <c r="D2988" s="101">
        <v>19548.78</v>
      </c>
      <c r="E2988" s="102">
        <v>784</v>
      </c>
    </row>
    <row r="2989" spans="1:5" ht="63" x14ac:dyDescent="0.25">
      <c r="A2989" s="99" t="s">
        <v>1452</v>
      </c>
      <c r="B2989" s="100" t="s">
        <v>7</v>
      </c>
      <c r="C2989" s="101">
        <v>303.13</v>
      </c>
      <c r="D2989" s="101">
        <v>28.76</v>
      </c>
      <c r="E2989" s="102">
        <v>12</v>
      </c>
    </row>
    <row r="2990" spans="1:5" ht="47.25" x14ac:dyDescent="0.25">
      <c r="A2990" s="99" t="s">
        <v>1453</v>
      </c>
      <c r="B2990" s="100" t="s">
        <v>498</v>
      </c>
      <c r="C2990" s="101">
        <v>5254.84</v>
      </c>
      <c r="D2990" s="101">
        <v>1653.1</v>
      </c>
      <c r="E2990" s="102">
        <v>40</v>
      </c>
    </row>
    <row r="2991" spans="1:5" ht="47.25" x14ac:dyDescent="0.25">
      <c r="A2991" s="99" t="s">
        <v>1453</v>
      </c>
      <c r="B2991" s="100" t="s">
        <v>48</v>
      </c>
      <c r="C2991" s="101">
        <v>140478.85</v>
      </c>
      <c r="D2991" s="101">
        <v>46109.89</v>
      </c>
      <c r="E2991" s="102">
        <v>1641</v>
      </c>
    </row>
    <row r="2992" spans="1:5" ht="47.25" x14ac:dyDescent="0.25">
      <c r="A2992" s="99" t="s">
        <v>1454</v>
      </c>
      <c r="B2992" s="100" t="s">
        <v>14</v>
      </c>
      <c r="C2992" s="101">
        <v>3821.72</v>
      </c>
      <c r="D2992" s="101">
        <v>1960</v>
      </c>
      <c r="E2992" s="102">
        <v>28</v>
      </c>
    </row>
    <row r="2993" spans="1:5" ht="94.5" x14ac:dyDescent="0.25">
      <c r="A2993" s="99" t="s">
        <v>152</v>
      </c>
      <c r="B2993" s="100" t="s">
        <v>98</v>
      </c>
      <c r="C2993" s="101">
        <v>802.72</v>
      </c>
      <c r="D2993" s="101">
        <v>31.94</v>
      </c>
      <c r="E2993" s="102">
        <v>0</v>
      </c>
    </row>
    <row r="2994" spans="1:5" ht="94.5" x14ac:dyDescent="0.25">
      <c r="A2994" s="99" t="s">
        <v>664</v>
      </c>
      <c r="B2994" s="100" t="s">
        <v>62</v>
      </c>
      <c r="C2994" s="101">
        <v>18254.3</v>
      </c>
      <c r="D2994" s="101">
        <v>23400</v>
      </c>
      <c r="E2994" s="102">
        <v>0</v>
      </c>
    </row>
    <row r="2995" spans="1:5" ht="94.5" x14ac:dyDescent="0.25">
      <c r="A2995" s="99" t="s">
        <v>199</v>
      </c>
      <c r="B2995" s="100" t="s">
        <v>7</v>
      </c>
      <c r="C2995" s="101">
        <v>42609.3</v>
      </c>
      <c r="D2995" s="101">
        <v>11750</v>
      </c>
      <c r="E2995" s="102">
        <v>0</v>
      </c>
    </row>
    <row r="2996" spans="1:5" ht="94.5" x14ac:dyDescent="0.25">
      <c r="A2996" s="99" t="s">
        <v>264</v>
      </c>
      <c r="B2996" s="100" t="s">
        <v>21</v>
      </c>
      <c r="C2996" s="101">
        <v>8342.7900000000009</v>
      </c>
      <c r="D2996" s="101">
        <v>1783.05</v>
      </c>
      <c r="E2996" s="102">
        <v>0</v>
      </c>
    </row>
    <row r="2997" spans="1:5" ht="78.75" x14ac:dyDescent="0.25">
      <c r="A2997" s="99" t="s">
        <v>197</v>
      </c>
      <c r="B2997" s="100" t="s">
        <v>76</v>
      </c>
      <c r="C2997" s="101">
        <v>284971.46000000002</v>
      </c>
      <c r="D2997" s="101">
        <v>26321.07</v>
      </c>
      <c r="E2997" s="102">
        <v>0</v>
      </c>
    </row>
    <row r="2998" spans="1:5" ht="126" x14ac:dyDescent="0.25">
      <c r="A2998" s="99" t="s">
        <v>1455</v>
      </c>
      <c r="B2998" s="100" t="s">
        <v>21</v>
      </c>
      <c r="C2998" s="101">
        <v>1722.97</v>
      </c>
      <c r="D2998" s="101">
        <v>31</v>
      </c>
      <c r="E2998" s="102">
        <v>0</v>
      </c>
    </row>
    <row r="2999" spans="1:5" ht="110.25" x14ac:dyDescent="0.25">
      <c r="A2999" s="99" t="s">
        <v>218</v>
      </c>
      <c r="B2999" s="100" t="s">
        <v>76</v>
      </c>
      <c r="C2999" s="101">
        <v>10823.84</v>
      </c>
      <c r="D2999" s="101">
        <v>342</v>
      </c>
      <c r="E2999" s="102">
        <v>0</v>
      </c>
    </row>
    <row r="3000" spans="1:5" ht="78.75" x14ac:dyDescent="0.25">
      <c r="A3000" s="99" t="s">
        <v>150</v>
      </c>
      <c r="B3000" s="100" t="s">
        <v>127</v>
      </c>
      <c r="C3000" s="101">
        <v>814.22</v>
      </c>
      <c r="D3000" s="101">
        <v>16.84</v>
      </c>
      <c r="E3000" s="102">
        <v>0</v>
      </c>
    </row>
    <row r="3001" spans="1:5" ht="47.25" x14ac:dyDescent="0.25">
      <c r="A3001" s="99" t="s">
        <v>29</v>
      </c>
      <c r="B3001" s="100" t="s">
        <v>57</v>
      </c>
      <c r="C3001" s="101">
        <v>17487.88</v>
      </c>
      <c r="D3001" s="101">
        <v>1301.8</v>
      </c>
      <c r="E3001" s="102">
        <v>0</v>
      </c>
    </row>
    <row r="3002" spans="1:5" ht="78.75" x14ac:dyDescent="0.25">
      <c r="A3002" s="99" t="s">
        <v>46</v>
      </c>
      <c r="B3002" s="100" t="s">
        <v>127</v>
      </c>
      <c r="C3002" s="101">
        <v>2934.82</v>
      </c>
      <c r="D3002" s="101">
        <v>68.86</v>
      </c>
      <c r="E3002" s="102">
        <v>0</v>
      </c>
    </row>
    <row r="3003" spans="1:5" ht="47.25" x14ac:dyDescent="0.25">
      <c r="A3003" s="99" t="s">
        <v>126</v>
      </c>
      <c r="B3003" s="100" t="s">
        <v>114</v>
      </c>
      <c r="C3003" s="101">
        <v>12.78</v>
      </c>
      <c r="D3003" s="101">
        <v>1.63</v>
      </c>
      <c r="E3003" s="102">
        <v>0</v>
      </c>
    </row>
    <row r="3004" spans="1:5" ht="31.5" x14ac:dyDescent="0.25">
      <c r="A3004" s="99" t="s">
        <v>145</v>
      </c>
      <c r="B3004" s="100" t="s">
        <v>9</v>
      </c>
      <c r="C3004" s="101">
        <v>1369.53</v>
      </c>
      <c r="D3004" s="101">
        <v>65.900000000000006</v>
      </c>
      <c r="E3004" s="102">
        <v>0</v>
      </c>
    </row>
    <row r="3005" spans="1:5" ht="47.25" x14ac:dyDescent="0.25">
      <c r="A3005" s="99" t="s">
        <v>166</v>
      </c>
      <c r="B3005" s="100" t="s">
        <v>21</v>
      </c>
      <c r="C3005" s="101">
        <v>4595.5200000000004</v>
      </c>
      <c r="D3005" s="101">
        <v>46.95</v>
      </c>
      <c r="E3005" s="102">
        <v>0</v>
      </c>
    </row>
    <row r="3006" spans="1:5" ht="31.5" x14ac:dyDescent="0.25">
      <c r="A3006" s="99" t="s">
        <v>145</v>
      </c>
      <c r="B3006" s="100" t="s">
        <v>14</v>
      </c>
      <c r="C3006" s="101">
        <v>133.52000000000001</v>
      </c>
      <c r="D3006" s="101">
        <v>3.58</v>
      </c>
      <c r="E3006" s="102">
        <v>0</v>
      </c>
    </row>
    <row r="3007" spans="1:5" ht="47.25" x14ac:dyDescent="0.25">
      <c r="A3007" s="99" t="s">
        <v>1456</v>
      </c>
      <c r="B3007" s="100" t="s">
        <v>98</v>
      </c>
      <c r="C3007" s="101">
        <v>452.35</v>
      </c>
      <c r="D3007" s="101">
        <v>19.600000000000001</v>
      </c>
      <c r="E3007" s="102">
        <v>0</v>
      </c>
    </row>
    <row r="3008" spans="1:5" ht="78.75" x14ac:dyDescent="0.25">
      <c r="A3008" s="99" t="s">
        <v>1457</v>
      </c>
      <c r="B3008" s="100" t="s">
        <v>21</v>
      </c>
      <c r="C3008" s="101">
        <v>107049.43</v>
      </c>
      <c r="D3008" s="101">
        <v>86040</v>
      </c>
      <c r="E3008" s="102">
        <v>0</v>
      </c>
    </row>
    <row r="3009" spans="1:5" ht="31.5" x14ac:dyDescent="0.25">
      <c r="A3009" s="99" t="s">
        <v>1031</v>
      </c>
      <c r="B3009" s="100" t="s">
        <v>39</v>
      </c>
      <c r="C3009" s="101">
        <v>12680.65</v>
      </c>
      <c r="D3009" s="101">
        <v>666.64</v>
      </c>
      <c r="E3009" s="102">
        <v>0</v>
      </c>
    </row>
    <row r="3010" spans="1:5" ht="63" x14ac:dyDescent="0.25">
      <c r="A3010" s="99" t="s">
        <v>24</v>
      </c>
      <c r="B3010" s="100" t="s">
        <v>105</v>
      </c>
      <c r="C3010" s="101">
        <v>61.64</v>
      </c>
      <c r="D3010" s="101">
        <v>3.41</v>
      </c>
      <c r="E3010" s="102">
        <v>0</v>
      </c>
    </row>
    <row r="3011" spans="1:5" ht="141.75" x14ac:dyDescent="0.25">
      <c r="A3011" s="99" t="s">
        <v>1235</v>
      </c>
      <c r="B3011" s="100" t="s">
        <v>23</v>
      </c>
      <c r="C3011" s="101">
        <v>17.649999999999999</v>
      </c>
      <c r="D3011" s="101">
        <v>0.38</v>
      </c>
      <c r="E3011" s="102">
        <v>0</v>
      </c>
    </row>
    <row r="3012" spans="1:5" ht="15.75" x14ac:dyDescent="0.25">
      <c r="A3012" s="99" t="s">
        <v>1458</v>
      </c>
      <c r="B3012" s="100" t="s">
        <v>57</v>
      </c>
      <c r="C3012" s="101">
        <v>3687.83</v>
      </c>
      <c r="D3012" s="101">
        <v>1250</v>
      </c>
      <c r="E3012" s="102">
        <v>0</v>
      </c>
    </row>
    <row r="3013" spans="1:5" ht="47.25" x14ac:dyDescent="0.25">
      <c r="A3013" s="99" t="s">
        <v>1317</v>
      </c>
      <c r="B3013" s="100" t="s">
        <v>17</v>
      </c>
      <c r="C3013" s="101">
        <v>4824.03</v>
      </c>
      <c r="D3013" s="101">
        <v>1100</v>
      </c>
      <c r="E3013" s="102">
        <v>0</v>
      </c>
    </row>
    <row r="3014" spans="1:5" ht="47.25" x14ac:dyDescent="0.25">
      <c r="A3014" s="99" t="s">
        <v>158</v>
      </c>
      <c r="B3014" s="100" t="s">
        <v>127</v>
      </c>
      <c r="C3014" s="101">
        <v>13148.91</v>
      </c>
      <c r="D3014" s="101">
        <v>2612.4</v>
      </c>
      <c r="E3014" s="102">
        <v>0</v>
      </c>
    </row>
    <row r="3015" spans="1:5" ht="94.5" x14ac:dyDescent="0.25">
      <c r="A3015" s="99" t="s">
        <v>177</v>
      </c>
      <c r="B3015" s="100" t="s">
        <v>21</v>
      </c>
      <c r="C3015" s="101">
        <v>31175.32</v>
      </c>
      <c r="D3015" s="101">
        <v>18228</v>
      </c>
      <c r="E3015" s="102">
        <v>0</v>
      </c>
    </row>
    <row r="3016" spans="1:5" ht="204.75" x14ac:dyDescent="0.25">
      <c r="A3016" s="99" t="s">
        <v>194</v>
      </c>
      <c r="B3016" s="100" t="s">
        <v>21</v>
      </c>
      <c r="C3016" s="101">
        <v>23337.45</v>
      </c>
      <c r="D3016" s="101">
        <v>4513.8</v>
      </c>
      <c r="E3016" s="102">
        <v>0</v>
      </c>
    </row>
    <row r="3017" spans="1:5" ht="47.25" x14ac:dyDescent="0.25">
      <c r="A3017" s="99" t="s">
        <v>1459</v>
      </c>
      <c r="B3017" s="100" t="s">
        <v>21</v>
      </c>
      <c r="C3017" s="101">
        <v>21740.560000000001</v>
      </c>
      <c r="D3017" s="101">
        <v>11226.6</v>
      </c>
      <c r="E3017" s="102">
        <v>0</v>
      </c>
    </row>
    <row r="3018" spans="1:5" ht="78.75" x14ac:dyDescent="0.25">
      <c r="A3018" s="99" t="s">
        <v>579</v>
      </c>
      <c r="B3018" s="100" t="s">
        <v>1460</v>
      </c>
      <c r="C3018" s="101">
        <v>483083.21</v>
      </c>
      <c r="D3018" s="101">
        <v>80750</v>
      </c>
      <c r="E3018" s="102">
        <v>0</v>
      </c>
    </row>
    <row r="3019" spans="1:5" ht="47.25" x14ac:dyDescent="0.25">
      <c r="A3019" s="99" t="s">
        <v>1461</v>
      </c>
      <c r="B3019" s="100" t="s">
        <v>67</v>
      </c>
      <c r="C3019" s="101">
        <v>2706.5</v>
      </c>
      <c r="D3019" s="101">
        <v>2877.84</v>
      </c>
      <c r="E3019" s="102">
        <v>0</v>
      </c>
    </row>
    <row r="3020" spans="1:5" ht="31.5" x14ac:dyDescent="0.25">
      <c r="A3020" s="99" t="s">
        <v>145</v>
      </c>
      <c r="B3020" s="100" t="s">
        <v>39</v>
      </c>
      <c r="C3020" s="101">
        <v>533.39</v>
      </c>
      <c r="D3020" s="101">
        <v>58.17</v>
      </c>
      <c r="E3020" s="102">
        <v>0</v>
      </c>
    </row>
    <row r="3021" spans="1:5" ht="63" x14ac:dyDescent="0.25">
      <c r="A3021" s="99" t="s">
        <v>257</v>
      </c>
      <c r="B3021" s="100" t="s">
        <v>7</v>
      </c>
      <c r="C3021" s="101">
        <v>39358.17</v>
      </c>
      <c r="D3021" s="101">
        <v>18928</v>
      </c>
      <c r="E3021" s="102">
        <v>33240</v>
      </c>
    </row>
    <row r="3022" spans="1:5" ht="63" x14ac:dyDescent="0.25">
      <c r="A3022" s="99" t="s">
        <v>1462</v>
      </c>
      <c r="B3022" s="100" t="s">
        <v>14</v>
      </c>
      <c r="C3022" s="101">
        <v>26315.69</v>
      </c>
      <c r="D3022" s="101">
        <v>1910</v>
      </c>
      <c r="E3022" s="102">
        <v>0</v>
      </c>
    </row>
    <row r="3023" spans="1:5" ht="78.75" x14ac:dyDescent="0.25">
      <c r="A3023" s="99" t="s">
        <v>309</v>
      </c>
      <c r="B3023" s="100" t="s">
        <v>21</v>
      </c>
      <c r="C3023" s="101">
        <v>10.18</v>
      </c>
      <c r="D3023" s="101">
        <v>0.01</v>
      </c>
      <c r="E3023" s="102">
        <v>0</v>
      </c>
    </row>
    <row r="3024" spans="1:5" ht="78.75" x14ac:dyDescent="0.25">
      <c r="A3024" s="99" t="s">
        <v>10</v>
      </c>
      <c r="B3024" s="100" t="s">
        <v>21</v>
      </c>
      <c r="C3024" s="101">
        <v>931.74</v>
      </c>
      <c r="D3024" s="101">
        <v>14.24</v>
      </c>
      <c r="E3024" s="102">
        <v>0</v>
      </c>
    </row>
    <row r="3025" spans="1:5" ht="110.25" x14ac:dyDescent="0.25">
      <c r="A3025" s="99" t="s">
        <v>1463</v>
      </c>
      <c r="B3025" s="100" t="s">
        <v>14</v>
      </c>
      <c r="C3025" s="101">
        <v>13.31</v>
      </c>
      <c r="D3025" s="101">
        <v>0.82</v>
      </c>
      <c r="E3025" s="102">
        <v>2</v>
      </c>
    </row>
    <row r="3026" spans="1:5" ht="126" x14ac:dyDescent="0.25">
      <c r="A3026" s="99" t="s">
        <v>1210</v>
      </c>
      <c r="B3026" s="100" t="s">
        <v>383</v>
      </c>
      <c r="C3026" s="101">
        <v>20603.91</v>
      </c>
      <c r="D3026" s="101">
        <v>211.7</v>
      </c>
      <c r="E3026" s="102">
        <v>374</v>
      </c>
    </row>
    <row r="3027" spans="1:5" ht="47.25" x14ac:dyDescent="0.25">
      <c r="A3027" s="99" t="s">
        <v>91</v>
      </c>
      <c r="B3027" s="100" t="s">
        <v>173</v>
      </c>
      <c r="C3027" s="101">
        <v>147313.39000000001</v>
      </c>
      <c r="D3027" s="101">
        <v>10038.06</v>
      </c>
      <c r="E3027" s="102">
        <v>0</v>
      </c>
    </row>
    <row r="3028" spans="1:5" ht="47.25" x14ac:dyDescent="0.25">
      <c r="A3028" s="99" t="s">
        <v>91</v>
      </c>
      <c r="B3028" s="100" t="s">
        <v>86</v>
      </c>
      <c r="C3028" s="101">
        <v>304.85000000000002</v>
      </c>
      <c r="D3028" s="101">
        <v>2.75</v>
      </c>
      <c r="E3028" s="102">
        <v>0</v>
      </c>
    </row>
    <row r="3029" spans="1:5" ht="47.25" x14ac:dyDescent="0.25">
      <c r="A3029" s="99" t="s">
        <v>91</v>
      </c>
      <c r="B3029" s="100" t="s">
        <v>60</v>
      </c>
      <c r="C3029" s="101">
        <v>3856.53</v>
      </c>
      <c r="D3029" s="101">
        <v>2.8</v>
      </c>
      <c r="E3029" s="102">
        <v>0</v>
      </c>
    </row>
    <row r="3030" spans="1:5" ht="141.75" x14ac:dyDescent="0.25">
      <c r="A3030" s="99" t="s">
        <v>1464</v>
      </c>
      <c r="B3030" s="100" t="s">
        <v>14</v>
      </c>
      <c r="C3030" s="101">
        <v>363.05</v>
      </c>
      <c r="D3030" s="101">
        <v>13.32</v>
      </c>
      <c r="E3030" s="102">
        <v>91</v>
      </c>
    </row>
    <row r="3031" spans="1:5" ht="31.5" x14ac:dyDescent="0.25">
      <c r="A3031" s="99" t="s">
        <v>1465</v>
      </c>
      <c r="B3031" s="100" t="s">
        <v>21</v>
      </c>
      <c r="C3031" s="101">
        <v>11525.5</v>
      </c>
      <c r="D3031" s="101">
        <v>4998</v>
      </c>
      <c r="E3031" s="102">
        <v>0</v>
      </c>
    </row>
    <row r="3032" spans="1:5" ht="31.5" x14ac:dyDescent="0.25">
      <c r="A3032" s="99" t="s">
        <v>49</v>
      </c>
      <c r="B3032" s="100" t="s">
        <v>67</v>
      </c>
      <c r="C3032" s="101">
        <v>17285.87</v>
      </c>
      <c r="D3032" s="101">
        <v>5000</v>
      </c>
      <c r="E3032" s="102">
        <v>0</v>
      </c>
    </row>
    <row r="3033" spans="1:5" ht="47.25" x14ac:dyDescent="0.25">
      <c r="A3033" s="99" t="s">
        <v>1466</v>
      </c>
      <c r="B3033" s="100" t="s">
        <v>17</v>
      </c>
      <c r="C3033" s="101">
        <v>15128.15</v>
      </c>
      <c r="D3033" s="101">
        <v>4995</v>
      </c>
      <c r="E3033" s="102">
        <v>0</v>
      </c>
    </row>
    <row r="3034" spans="1:5" ht="47.25" x14ac:dyDescent="0.25">
      <c r="A3034" s="99" t="s">
        <v>481</v>
      </c>
      <c r="B3034" s="100" t="s">
        <v>21</v>
      </c>
      <c r="C3034" s="101">
        <v>14934.19</v>
      </c>
      <c r="D3034" s="101">
        <v>50</v>
      </c>
      <c r="E3034" s="102">
        <v>0</v>
      </c>
    </row>
    <row r="3035" spans="1:5" ht="78.75" x14ac:dyDescent="0.25">
      <c r="A3035" s="99" t="s">
        <v>10</v>
      </c>
      <c r="B3035" s="100" t="s">
        <v>67</v>
      </c>
      <c r="C3035" s="101">
        <v>2976.25</v>
      </c>
      <c r="D3035" s="101">
        <v>22.55</v>
      </c>
      <c r="E3035" s="102">
        <v>0</v>
      </c>
    </row>
    <row r="3036" spans="1:5" ht="47.25" x14ac:dyDescent="0.25">
      <c r="A3036" s="99" t="s">
        <v>1467</v>
      </c>
      <c r="B3036" s="100" t="s">
        <v>7</v>
      </c>
      <c r="C3036" s="101">
        <v>32526.959999999999</v>
      </c>
      <c r="D3036" s="101">
        <v>3100</v>
      </c>
      <c r="E3036" s="102">
        <v>5600</v>
      </c>
    </row>
    <row r="3037" spans="1:5" ht="189" x14ac:dyDescent="0.25">
      <c r="A3037" s="99" t="s">
        <v>287</v>
      </c>
      <c r="B3037" s="100" t="s">
        <v>39</v>
      </c>
      <c r="C3037" s="101">
        <v>130457.41</v>
      </c>
      <c r="D3037" s="101">
        <v>46000</v>
      </c>
      <c r="E3037" s="102">
        <v>0</v>
      </c>
    </row>
    <row r="3038" spans="1:5" ht="94.5" x14ac:dyDescent="0.25">
      <c r="A3038" s="99" t="s">
        <v>1468</v>
      </c>
      <c r="B3038" s="100" t="s">
        <v>21</v>
      </c>
      <c r="C3038" s="101">
        <v>70696</v>
      </c>
      <c r="D3038" s="101">
        <v>48160</v>
      </c>
      <c r="E3038" s="102">
        <v>0</v>
      </c>
    </row>
    <row r="3039" spans="1:5" ht="63" x14ac:dyDescent="0.25">
      <c r="A3039" s="99" t="s">
        <v>1469</v>
      </c>
      <c r="B3039" s="100" t="s">
        <v>109</v>
      </c>
      <c r="C3039" s="101">
        <v>53.22</v>
      </c>
      <c r="D3039" s="101">
        <v>2.84</v>
      </c>
      <c r="E3039" s="102">
        <v>0</v>
      </c>
    </row>
    <row r="3040" spans="1:5" ht="47.25" x14ac:dyDescent="0.25">
      <c r="A3040" s="99" t="s">
        <v>29</v>
      </c>
      <c r="B3040" s="100" t="s">
        <v>7</v>
      </c>
      <c r="C3040" s="101">
        <v>30723.16</v>
      </c>
      <c r="D3040" s="101">
        <v>1612.47</v>
      </c>
      <c r="E3040" s="102">
        <v>0</v>
      </c>
    </row>
    <row r="3041" spans="1:5" ht="78.75" x14ac:dyDescent="0.25">
      <c r="A3041" s="99" t="s">
        <v>150</v>
      </c>
      <c r="B3041" s="100" t="s">
        <v>57</v>
      </c>
      <c r="C3041" s="101">
        <v>1249.44</v>
      </c>
      <c r="D3041" s="101">
        <v>6.5</v>
      </c>
      <c r="E3041" s="102">
        <v>0</v>
      </c>
    </row>
    <row r="3042" spans="1:5" ht="31.5" x14ac:dyDescent="0.25">
      <c r="A3042" s="99" t="s">
        <v>1470</v>
      </c>
      <c r="B3042" s="100" t="s">
        <v>39</v>
      </c>
      <c r="C3042" s="101">
        <v>1142647.42</v>
      </c>
      <c r="D3042" s="101">
        <v>171030.08</v>
      </c>
      <c r="E3042" s="102">
        <v>0</v>
      </c>
    </row>
    <row r="3043" spans="1:5" ht="31.5" x14ac:dyDescent="0.25">
      <c r="A3043" s="99" t="s">
        <v>1471</v>
      </c>
      <c r="B3043" s="100" t="s">
        <v>67</v>
      </c>
      <c r="C3043" s="101">
        <v>6685.45</v>
      </c>
      <c r="D3043" s="101">
        <v>20000</v>
      </c>
      <c r="E3043" s="102">
        <v>0</v>
      </c>
    </row>
    <row r="3044" spans="1:5" ht="31.5" x14ac:dyDescent="0.25">
      <c r="A3044" s="99" t="s">
        <v>1472</v>
      </c>
      <c r="B3044" s="100" t="s">
        <v>98</v>
      </c>
      <c r="C3044" s="101">
        <v>566.36</v>
      </c>
      <c r="D3044" s="101">
        <v>12.48</v>
      </c>
      <c r="E3044" s="102">
        <v>0</v>
      </c>
    </row>
    <row r="3045" spans="1:5" ht="47.25" x14ac:dyDescent="0.25">
      <c r="A3045" s="99" t="s">
        <v>4</v>
      </c>
      <c r="B3045" s="100" t="s">
        <v>48</v>
      </c>
      <c r="C3045" s="101">
        <v>3354.47</v>
      </c>
      <c r="D3045" s="101">
        <v>281.83999999999997</v>
      </c>
      <c r="E3045" s="102">
        <v>0</v>
      </c>
    </row>
    <row r="3046" spans="1:5" ht="47.25" x14ac:dyDescent="0.25">
      <c r="A3046" s="99" t="s">
        <v>4</v>
      </c>
      <c r="B3046" s="100" t="s">
        <v>103</v>
      </c>
      <c r="C3046" s="101">
        <v>222.7</v>
      </c>
      <c r="D3046" s="101">
        <v>8.74</v>
      </c>
      <c r="E3046" s="102">
        <v>0</v>
      </c>
    </row>
    <row r="3047" spans="1:5" ht="78.75" x14ac:dyDescent="0.25">
      <c r="A3047" s="99" t="s">
        <v>38</v>
      </c>
      <c r="B3047" s="100" t="s">
        <v>21</v>
      </c>
      <c r="C3047" s="101">
        <v>2129.67</v>
      </c>
      <c r="D3047" s="101">
        <v>93.14</v>
      </c>
      <c r="E3047" s="102">
        <v>0</v>
      </c>
    </row>
    <row r="3048" spans="1:5" ht="94.5" x14ac:dyDescent="0.25">
      <c r="A3048" s="99" t="s">
        <v>1040</v>
      </c>
      <c r="B3048" s="100" t="s">
        <v>39</v>
      </c>
      <c r="C3048" s="101">
        <v>2455.88</v>
      </c>
      <c r="D3048" s="101">
        <v>8.98</v>
      </c>
      <c r="E3048" s="102">
        <v>0</v>
      </c>
    </row>
    <row r="3049" spans="1:5" ht="94.5" x14ac:dyDescent="0.25">
      <c r="A3049" s="99" t="s">
        <v>1040</v>
      </c>
      <c r="B3049" s="100" t="s">
        <v>21</v>
      </c>
      <c r="C3049" s="101">
        <v>5236.3500000000004</v>
      </c>
      <c r="D3049" s="101">
        <v>43.46</v>
      </c>
      <c r="E3049" s="102">
        <v>0</v>
      </c>
    </row>
    <row r="3050" spans="1:5" ht="78.75" x14ac:dyDescent="0.25">
      <c r="A3050" s="99" t="s">
        <v>197</v>
      </c>
      <c r="B3050" s="100" t="s">
        <v>62</v>
      </c>
      <c r="C3050" s="101">
        <v>40390.17</v>
      </c>
      <c r="D3050" s="101">
        <v>165.8</v>
      </c>
      <c r="E3050" s="102">
        <v>0</v>
      </c>
    </row>
    <row r="3051" spans="1:5" ht="157.5" x14ac:dyDescent="0.25">
      <c r="A3051" s="99" t="s">
        <v>1473</v>
      </c>
      <c r="B3051" s="100" t="s">
        <v>21</v>
      </c>
      <c r="C3051" s="101">
        <v>75773.149999999994</v>
      </c>
      <c r="D3051" s="101">
        <v>299</v>
      </c>
      <c r="E3051" s="102">
        <v>610.88</v>
      </c>
    </row>
    <row r="3052" spans="1:5" ht="78.75" x14ac:dyDescent="0.25">
      <c r="A3052" s="99" t="s">
        <v>237</v>
      </c>
      <c r="B3052" s="100" t="s">
        <v>39</v>
      </c>
      <c r="C3052" s="101">
        <v>30.53</v>
      </c>
      <c r="D3052" s="101">
        <v>6.03</v>
      </c>
      <c r="E3052" s="102">
        <v>0</v>
      </c>
    </row>
    <row r="3053" spans="1:5" ht="78.75" x14ac:dyDescent="0.25">
      <c r="A3053" s="99" t="s">
        <v>1474</v>
      </c>
      <c r="B3053" s="100" t="s">
        <v>508</v>
      </c>
      <c r="C3053" s="101">
        <v>1976309.82</v>
      </c>
      <c r="D3053" s="101">
        <v>15859650</v>
      </c>
      <c r="E3053" s="102">
        <v>0</v>
      </c>
    </row>
    <row r="3054" spans="1:5" ht="47.25" x14ac:dyDescent="0.25">
      <c r="A3054" s="99" t="s">
        <v>1284</v>
      </c>
      <c r="B3054" s="100" t="s">
        <v>57</v>
      </c>
      <c r="C3054" s="101">
        <v>275182.36</v>
      </c>
      <c r="D3054" s="101">
        <v>67000</v>
      </c>
      <c r="E3054" s="102">
        <v>0</v>
      </c>
    </row>
    <row r="3055" spans="1:5" ht="78.75" x14ac:dyDescent="0.25">
      <c r="A3055" s="99" t="s">
        <v>150</v>
      </c>
      <c r="B3055" s="100" t="s">
        <v>34</v>
      </c>
      <c r="C3055" s="101">
        <v>642.15</v>
      </c>
      <c r="D3055" s="101">
        <v>3.2</v>
      </c>
      <c r="E3055" s="102">
        <v>0</v>
      </c>
    </row>
    <row r="3056" spans="1:5" ht="47.25" x14ac:dyDescent="0.25">
      <c r="A3056" s="99" t="s">
        <v>1276</v>
      </c>
      <c r="B3056" s="100" t="s">
        <v>76</v>
      </c>
      <c r="C3056" s="101">
        <v>15375.36</v>
      </c>
      <c r="D3056" s="101">
        <v>2511.6</v>
      </c>
      <c r="E3056" s="102">
        <v>0</v>
      </c>
    </row>
    <row r="3057" spans="1:5" ht="47.25" x14ac:dyDescent="0.25">
      <c r="A3057" s="99" t="s">
        <v>1276</v>
      </c>
      <c r="B3057" s="100" t="s">
        <v>47</v>
      </c>
      <c r="C3057" s="101">
        <v>40015.4</v>
      </c>
      <c r="D3057" s="101">
        <v>625.20000000000005</v>
      </c>
      <c r="E3057" s="102">
        <v>0</v>
      </c>
    </row>
    <row r="3058" spans="1:5" ht="189" x14ac:dyDescent="0.25">
      <c r="A3058" s="99" t="s">
        <v>1475</v>
      </c>
      <c r="B3058" s="100" t="s">
        <v>21</v>
      </c>
      <c r="C3058" s="101">
        <v>883.31</v>
      </c>
      <c r="D3058" s="101">
        <v>385.03</v>
      </c>
      <c r="E3058" s="102">
        <v>312</v>
      </c>
    </row>
    <row r="3059" spans="1:5" ht="78.75" x14ac:dyDescent="0.25">
      <c r="A3059" s="99" t="s">
        <v>656</v>
      </c>
      <c r="B3059" s="100" t="s">
        <v>127</v>
      </c>
      <c r="C3059" s="101">
        <v>685.36</v>
      </c>
      <c r="D3059" s="101">
        <v>154.75</v>
      </c>
      <c r="E3059" s="102">
        <v>90</v>
      </c>
    </row>
    <row r="3060" spans="1:5" ht="31.5" x14ac:dyDescent="0.25">
      <c r="A3060" s="99" t="s">
        <v>1476</v>
      </c>
      <c r="B3060" s="100" t="s">
        <v>67</v>
      </c>
      <c r="C3060" s="101">
        <v>205871.53</v>
      </c>
      <c r="D3060" s="101">
        <v>168069.28</v>
      </c>
      <c r="E3060" s="102">
        <v>0</v>
      </c>
    </row>
    <row r="3061" spans="1:5" ht="47.25" x14ac:dyDescent="0.25">
      <c r="A3061" s="99" t="s">
        <v>1477</v>
      </c>
      <c r="B3061" s="100" t="s">
        <v>48</v>
      </c>
      <c r="C3061" s="101">
        <v>12949.57</v>
      </c>
      <c r="D3061" s="101">
        <v>8000</v>
      </c>
      <c r="E3061" s="102">
        <v>0</v>
      </c>
    </row>
    <row r="3062" spans="1:5" ht="47.25" x14ac:dyDescent="0.25">
      <c r="A3062" s="99" t="s">
        <v>616</v>
      </c>
      <c r="B3062" s="100" t="s">
        <v>62</v>
      </c>
      <c r="C3062" s="101">
        <v>874.94</v>
      </c>
      <c r="D3062" s="101">
        <v>138.29</v>
      </c>
      <c r="E3062" s="102">
        <v>12.6</v>
      </c>
    </row>
    <row r="3063" spans="1:5" ht="31.5" x14ac:dyDescent="0.25">
      <c r="A3063" s="99" t="s">
        <v>545</v>
      </c>
      <c r="B3063" s="100" t="s">
        <v>70</v>
      </c>
      <c r="C3063" s="101">
        <v>21950.49</v>
      </c>
      <c r="D3063" s="101">
        <v>81239</v>
      </c>
      <c r="E3063" s="102">
        <v>0</v>
      </c>
    </row>
    <row r="3064" spans="1:5" ht="94.5" x14ac:dyDescent="0.25">
      <c r="A3064" s="99" t="s">
        <v>36</v>
      </c>
      <c r="B3064" s="100" t="s">
        <v>98</v>
      </c>
      <c r="C3064" s="101">
        <v>905.77</v>
      </c>
      <c r="D3064" s="101">
        <v>65.28</v>
      </c>
      <c r="E3064" s="102">
        <v>76</v>
      </c>
    </row>
    <row r="3065" spans="1:5" ht="94.5" x14ac:dyDescent="0.25">
      <c r="A3065" s="99" t="s">
        <v>36</v>
      </c>
      <c r="B3065" s="100" t="s">
        <v>67</v>
      </c>
      <c r="C3065" s="101">
        <v>282.12</v>
      </c>
      <c r="D3065" s="101">
        <v>19.27</v>
      </c>
      <c r="E3065" s="102">
        <v>10</v>
      </c>
    </row>
    <row r="3066" spans="1:5" ht="126" x14ac:dyDescent="0.25">
      <c r="A3066" s="99" t="s">
        <v>1478</v>
      </c>
      <c r="B3066" s="100" t="s">
        <v>21</v>
      </c>
      <c r="C3066" s="101">
        <v>18167.55</v>
      </c>
      <c r="D3066" s="101">
        <v>6000</v>
      </c>
      <c r="E3066" s="102">
        <v>0</v>
      </c>
    </row>
    <row r="3067" spans="1:5" ht="126" x14ac:dyDescent="0.25">
      <c r="A3067" s="99" t="s">
        <v>1479</v>
      </c>
      <c r="B3067" s="100" t="s">
        <v>260</v>
      </c>
      <c r="C3067" s="101">
        <v>754.41</v>
      </c>
      <c r="D3067" s="101">
        <v>6.5</v>
      </c>
      <c r="E3067" s="102">
        <v>43</v>
      </c>
    </row>
    <row r="3068" spans="1:5" ht="78.75" x14ac:dyDescent="0.25">
      <c r="A3068" s="99" t="s">
        <v>1480</v>
      </c>
      <c r="B3068" s="100" t="s">
        <v>7</v>
      </c>
      <c r="C3068" s="101">
        <v>6310.53</v>
      </c>
      <c r="D3068" s="101">
        <v>170</v>
      </c>
      <c r="E3068" s="102">
        <v>304</v>
      </c>
    </row>
    <row r="3069" spans="1:5" ht="78.75" x14ac:dyDescent="0.25">
      <c r="A3069" s="99" t="s">
        <v>1205</v>
      </c>
      <c r="B3069" s="100" t="s">
        <v>109</v>
      </c>
      <c r="C3069" s="101">
        <v>77640.55</v>
      </c>
      <c r="D3069" s="101">
        <v>9801.75</v>
      </c>
      <c r="E3069" s="102">
        <v>0</v>
      </c>
    </row>
    <row r="3070" spans="1:5" ht="78.75" x14ac:dyDescent="0.25">
      <c r="A3070" s="99" t="s">
        <v>1244</v>
      </c>
      <c r="B3070" s="100" t="s">
        <v>39</v>
      </c>
      <c r="C3070" s="101">
        <v>30104.560000000001</v>
      </c>
      <c r="D3070" s="101">
        <v>2910.77</v>
      </c>
      <c r="E3070" s="102">
        <v>0</v>
      </c>
    </row>
    <row r="3071" spans="1:5" ht="141.75" x14ac:dyDescent="0.25">
      <c r="A3071" s="99" t="s">
        <v>1481</v>
      </c>
      <c r="B3071" s="100" t="s">
        <v>14</v>
      </c>
      <c r="C3071" s="101">
        <v>39.85</v>
      </c>
      <c r="D3071" s="101">
        <v>45.04</v>
      </c>
      <c r="E3071" s="102">
        <v>0</v>
      </c>
    </row>
    <row r="3072" spans="1:5" ht="189" x14ac:dyDescent="0.25">
      <c r="A3072" s="99" t="s">
        <v>253</v>
      </c>
      <c r="B3072" s="100" t="s">
        <v>21</v>
      </c>
      <c r="C3072" s="101">
        <v>1042.24</v>
      </c>
      <c r="D3072" s="101">
        <v>2.71</v>
      </c>
      <c r="E3072" s="102">
        <v>0</v>
      </c>
    </row>
    <row r="3073" spans="1:5" ht="110.25" x14ac:dyDescent="0.25">
      <c r="A3073" s="99" t="s">
        <v>1482</v>
      </c>
      <c r="B3073" s="100" t="s">
        <v>7</v>
      </c>
      <c r="C3073" s="101">
        <v>15165.32</v>
      </c>
      <c r="D3073" s="101">
        <v>3308.7</v>
      </c>
      <c r="E3073" s="102">
        <v>0</v>
      </c>
    </row>
    <row r="3074" spans="1:5" ht="110.25" x14ac:dyDescent="0.25">
      <c r="A3074" s="99" t="s">
        <v>1483</v>
      </c>
      <c r="B3074" s="100" t="s">
        <v>21</v>
      </c>
      <c r="C3074" s="101">
        <v>206.17</v>
      </c>
      <c r="D3074" s="101">
        <v>0.88</v>
      </c>
      <c r="E3074" s="102">
        <v>10</v>
      </c>
    </row>
    <row r="3075" spans="1:5" ht="110.25" x14ac:dyDescent="0.25">
      <c r="A3075" s="99" t="s">
        <v>1484</v>
      </c>
      <c r="B3075" s="100" t="s">
        <v>14</v>
      </c>
      <c r="C3075" s="101">
        <v>9.41</v>
      </c>
      <c r="D3075" s="101">
        <v>0.6</v>
      </c>
      <c r="E3075" s="102">
        <v>17</v>
      </c>
    </row>
    <row r="3076" spans="1:5" ht="63" x14ac:dyDescent="0.25">
      <c r="A3076" s="99" t="s">
        <v>1485</v>
      </c>
      <c r="B3076" s="100" t="s">
        <v>1486</v>
      </c>
      <c r="C3076" s="101">
        <v>64345.03</v>
      </c>
      <c r="D3076" s="101">
        <v>21870</v>
      </c>
      <c r="E3076" s="102">
        <v>0</v>
      </c>
    </row>
    <row r="3077" spans="1:5" ht="94.5" x14ac:dyDescent="0.25">
      <c r="A3077" s="99" t="s">
        <v>1487</v>
      </c>
      <c r="B3077" s="100" t="s">
        <v>105</v>
      </c>
      <c r="C3077" s="101">
        <v>2199.1999999999998</v>
      </c>
      <c r="D3077" s="101">
        <v>109.96</v>
      </c>
      <c r="E3077" s="102">
        <v>0</v>
      </c>
    </row>
    <row r="3078" spans="1:5" ht="47.25" x14ac:dyDescent="0.25">
      <c r="A3078" s="99" t="s">
        <v>50</v>
      </c>
      <c r="B3078" s="100" t="s">
        <v>14</v>
      </c>
      <c r="C3078" s="101">
        <v>9.0500000000000007</v>
      </c>
      <c r="D3078" s="101">
        <v>0.3</v>
      </c>
      <c r="E3078" s="102">
        <v>0</v>
      </c>
    </row>
    <row r="3079" spans="1:5" ht="31.5" x14ac:dyDescent="0.25">
      <c r="A3079" s="99" t="s">
        <v>175</v>
      </c>
      <c r="B3079" s="100" t="s">
        <v>21</v>
      </c>
      <c r="C3079" s="101">
        <v>1462380.62</v>
      </c>
      <c r="D3079" s="101">
        <v>301429.8</v>
      </c>
      <c r="E3079" s="102">
        <v>0</v>
      </c>
    </row>
    <row r="3080" spans="1:5" ht="141.75" x14ac:dyDescent="0.25">
      <c r="A3080" s="99" t="s">
        <v>239</v>
      </c>
      <c r="B3080" s="100" t="s">
        <v>57</v>
      </c>
      <c r="C3080" s="101">
        <v>3502.08</v>
      </c>
      <c r="D3080" s="101">
        <v>360</v>
      </c>
      <c r="E3080" s="102">
        <v>0</v>
      </c>
    </row>
    <row r="3081" spans="1:5" ht="63" x14ac:dyDescent="0.25">
      <c r="A3081" s="99" t="s">
        <v>1488</v>
      </c>
      <c r="B3081" s="100" t="s">
        <v>103</v>
      </c>
      <c r="C3081" s="101">
        <v>327.94</v>
      </c>
      <c r="D3081" s="101">
        <v>55</v>
      </c>
      <c r="E3081" s="102">
        <v>0</v>
      </c>
    </row>
    <row r="3082" spans="1:5" ht="63" x14ac:dyDescent="0.25">
      <c r="A3082" s="99" t="s">
        <v>1488</v>
      </c>
      <c r="B3082" s="100" t="s">
        <v>21</v>
      </c>
      <c r="C3082" s="101">
        <v>548.41999999999996</v>
      </c>
      <c r="D3082" s="101">
        <v>29.96</v>
      </c>
      <c r="E3082" s="102">
        <v>0</v>
      </c>
    </row>
    <row r="3083" spans="1:5" ht="63" x14ac:dyDescent="0.25">
      <c r="A3083" s="99" t="s">
        <v>1302</v>
      </c>
      <c r="B3083" s="100" t="s">
        <v>14</v>
      </c>
      <c r="C3083" s="101">
        <v>141.47999999999999</v>
      </c>
      <c r="D3083" s="101">
        <v>30</v>
      </c>
      <c r="E3083" s="102">
        <v>0</v>
      </c>
    </row>
    <row r="3084" spans="1:5" ht="141.75" x14ac:dyDescent="0.25">
      <c r="A3084" s="99" t="s">
        <v>676</v>
      </c>
      <c r="B3084" s="100" t="s">
        <v>67</v>
      </c>
      <c r="C3084" s="101">
        <v>377.71</v>
      </c>
      <c r="D3084" s="101">
        <v>37.39</v>
      </c>
      <c r="E3084" s="102">
        <v>0</v>
      </c>
    </row>
    <row r="3085" spans="1:5" ht="47.25" x14ac:dyDescent="0.25">
      <c r="A3085" s="99" t="s">
        <v>1489</v>
      </c>
      <c r="B3085" s="100" t="s">
        <v>7</v>
      </c>
      <c r="C3085" s="101">
        <v>12384.31</v>
      </c>
      <c r="D3085" s="101">
        <v>209</v>
      </c>
      <c r="E3085" s="102">
        <v>0</v>
      </c>
    </row>
    <row r="3086" spans="1:5" ht="94.5" x14ac:dyDescent="0.25">
      <c r="A3086" s="99" t="s">
        <v>1490</v>
      </c>
      <c r="B3086" s="100" t="s">
        <v>14</v>
      </c>
      <c r="C3086" s="101">
        <v>70.53</v>
      </c>
      <c r="D3086" s="101">
        <v>8.1</v>
      </c>
      <c r="E3086" s="102">
        <v>0</v>
      </c>
    </row>
    <row r="3087" spans="1:5" ht="63" x14ac:dyDescent="0.25">
      <c r="A3087" s="99" t="s">
        <v>1491</v>
      </c>
      <c r="B3087" s="100" t="s">
        <v>39</v>
      </c>
      <c r="C3087" s="101">
        <v>112.09</v>
      </c>
      <c r="D3087" s="101">
        <v>1.38</v>
      </c>
      <c r="E3087" s="102">
        <v>0.05</v>
      </c>
    </row>
    <row r="3088" spans="1:5" ht="110.25" x14ac:dyDescent="0.25">
      <c r="A3088" s="99" t="s">
        <v>1492</v>
      </c>
      <c r="B3088" s="100" t="s">
        <v>7</v>
      </c>
      <c r="C3088" s="101">
        <v>2213.39</v>
      </c>
      <c r="D3088" s="101">
        <v>3.5</v>
      </c>
      <c r="E3088" s="102">
        <v>0</v>
      </c>
    </row>
    <row r="3089" spans="1:5" ht="78.75" x14ac:dyDescent="0.25">
      <c r="A3089" s="99" t="s">
        <v>270</v>
      </c>
      <c r="B3089" s="100" t="s">
        <v>30</v>
      </c>
      <c r="C3089" s="101">
        <v>12366.88</v>
      </c>
      <c r="D3089" s="101">
        <v>2946.28</v>
      </c>
      <c r="E3089" s="102">
        <v>0</v>
      </c>
    </row>
    <row r="3090" spans="1:5" ht="94.5" x14ac:dyDescent="0.25">
      <c r="A3090" s="99" t="s">
        <v>1040</v>
      </c>
      <c r="B3090" s="100" t="s">
        <v>62</v>
      </c>
      <c r="C3090" s="101">
        <v>1843.57</v>
      </c>
      <c r="D3090" s="101">
        <v>72</v>
      </c>
      <c r="E3090" s="102">
        <v>0</v>
      </c>
    </row>
    <row r="3091" spans="1:5" ht="110.25" x14ac:dyDescent="0.25">
      <c r="A3091" s="99" t="s">
        <v>1493</v>
      </c>
      <c r="B3091" s="100" t="s">
        <v>260</v>
      </c>
      <c r="C3091" s="101">
        <v>431.12</v>
      </c>
      <c r="D3091" s="101">
        <v>1.5</v>
      </c>
      <c r="E3091" s="102">
        <v>26</v>
      </c>
    </row>
    <row r="3092" spans="1:5" ht="63" x14ac:dyDescent="0.25">
      <c r="A3092" s="99" t="s">
        <v>115</v>
      </c>
      <c r="B3092" s="100" t="s">
        <v>7</v>
      </c>
      <c r="C3092" s="101">
        <v>454396.01</v>
      </c>
      <c r="D3092" s="101">
        <v>55676</v>
      </c>
      <c r="E3092" s="102">
        <v>218700</v>
      </c>
    </row>
    <row r="3093" spans="1:5" ht="15.75" x14ac:dyDescent="0.25">
      <c r="A3093" s="99" t="s">
        <v>1334</v>
      </c>
      <c r="B3093" s="100" t="s">
        <v>17</v>
      </c>
      <c r="C3093" s="101">
        <v>15768.3</v>
      </c>
      <c r="D3093" s="101">
        <v>20300</v>
      </c>
      <c r="E3093" s="102">
        <v>0</v>
      </c>
    </row>
    <row r="3094" spans="1:5" ht="63" x14ac:dyDescent="0.25">
      <c r="A3094" s="99" t="s">
        <v>1326</v>
      </c>
      <c r="B3094" s="100" t="s">
        <v>21</v>
      </c>
      <c r="C3094" s="101">
        <v>4807.97</v>
      </c>
      <c r="D3094" s="101">
        <v>480</v>
      </c>
      <c r="E3094" s="102">
        <v>0</v>
      </c>
    </row>
    <row r="3095" spans="1:5" ht="31.5" x14ac:dyDescent="0.25">
      <c r="A3095" s="99" t="s">
        <v>262</v>
      </c>
      <c r="B3095" s="100" t="s">
        <v>17</v>
      </c>
      <c r="C3095" s="101">
        <v>6505.48</v>
      </c>
      <c r="D3095" s="101">
        <v>2750</v>
      </c>
      <c r="E3095" s="102">
        <v>0</v>
      </c>
    </row>
    <row r="3096" spans="1:5" ht="31.5" x14ac:dyDescent="0.25">
      <c r="A3096" s="99" t="s">
        <v>262</v>
      </c>
      <c r="B3096" s="100" t="s">
        <v>103</v>
      </c>
      <c r="C3096" s="101">
        <v>11322.47</v>
      </c>
      <c r="D3096" s="101">
        <v>3200</v>
      </c>
      <c r="E3096" s="102">
        <v>0</v>
      </c>
    </row>
    <row r="3097" spans="1:5" ht="78.75" x14ac:dyDescent="0.25">
      <c r="A3097" s="99" t="s">
        <v>1494</v>
      </c>
      <c r="B3097" s="100" t="s">
        <v>67</v>
      </c>
      <c r="C3097" s="101">
        <v>24160.91</v>
      </c>
      <c r="D3097" s="101">
        <v>118750</v>
      </c>
      <c r="E3097" s="102">
        <v>0</v>
      </c>
    </row>
    <row r="3098" spans="1:5" ht="47.25" x14ac:dyDescent="0.25">
      <c r="A3098" s="99" t="s">
        <v>1495</v>
      </c>
      <c r="B3098" s="100" t="s">
        <v>281</v>
      </c>
      <c r="C3098" s="101">
        <v>1990.1</v>
      </c>
      <c r="D3098" s="101">
        <v>600</v>
      </c>
      <c r="E3098" s="102">
        <v>0</v>
      </c>
    </row>
    <row r="3099" spans="1:5" ht="94.5" x14ac:dyDescent="0.25">
      <c r="A3099" s="99" t="s">
        <v>1496</v>
      </c>
      <c r="B3099" s="100" t="s">
        <v>21</v>
      </c>
      <c r="C3099" s="101">
        <v>14181.18</v>
      </c>
      <c r="D3099" s="101">
        <v>5200</v>
      </c>
      <c r="E3099" s="102">
        <v>0</v>
      </c>
    </row>
    <row r="3100" spans="1:5" ht="47.25" x14ac:dyDescent="0.25">
      <c r="A3100" s="99" t="s">
        <v>517</v>
      </c>
      <c r="B3100" s="100" t="s">
        <v>1497</v>
      </c>
      <c r="C3100" s="101">
        <v>115341.65</v>
      </c>
      <c r="D3100" s="101">
        <v>37653</v>
      </c>
      <c r="E3100" s="102">
        <v>0</v>
      </c>
    </row>
    <row r="3101" spans="1:5" ht="47.25" x14ac:dyDescent="0.25">
      <c r="A3101" s="99" t="s">
        <v>1466</v>
      </c>
      <c r="B3101" s="100" t="s">
        <v>67</v>
      </c>
      <c r="C3101" s="101">
        <v>62775.94</v>
      </c>
      <c r="D3101" s="101">
        <v>19000</v>
      </c>
      <c r="E3101" s="102">
        <v>0</v>
      </c>
    </row>
    <row r="3102" spans="1:5" ht="94.5" x14ac:dyDescent="0.25">
      <c r="A3102" s="99" t="s">
        <v>907</v>
      </c>
      <c r="B3102" s="100" t="s">
        <v>17</v>
      </c>
      <c r="C3102" s="101">
        <v>13.52</v>
      </c>
      <c r="D3102" s="101">
        <v>1.44</v>
      </c>
      <c r="E3102" s="102">
        <v>0</v>
      </c>
    </row>
    <row r="3103" spans="1:5" ht="47.25" x14ac:dyDescent="0.25">
      <c r="A3103" s="99" t="s">
        <v>711</v>
      </c>
      <c r="B3103" s="100" t="s">
        <v>98</v>
      </c>
      <c r="C3103" s="101">
        <v>688.01</v>
      </c>
      <c r="D3103" s="101">
        <v>67.12</v>
      </c>
      <c r="E3103" s="102">
        <v>0</v>
      </c>
    </row>
    <row r="3104" spans="1:5" ht="94.5" x14ac:dyDescent="0.25">
      <c r="A3104" s="99" t="s">
        <v>675</v>
      </c>
      <c r="B3104" s="100" t="s">
        <v>14</v>
      </c>
      <c r="C3104" s="101">
        <v>946.6</v>
      </c>
      <c r="D3104" s="101">
        <v>170.66</v>
      </c>
      <c r="E3104" s="102">
        <v>0</v>
      </c>
    </row>
    <row r="3105" spans="1:5" ht="110.25" x14ac:dyDescent="0.25">
      <c r="A3105" s="99" t="s">
        <v>108</v>
      </c>
      <c r="B3105" s="100" t="s">
        <v>98</v>
      </c>
      <c r="C3105" s="101">
        <v>71691.48</v>
      </c>
      <c r="D3105" s="101">
        <v>33829.82</v>
      </c>
      <c r="E3105" s="102">
        <v>2320</v>
      </c>
    </row>
    <row r="3106" spans="1:5" ht="31.5" x14ac:dyDescent="0.25">
      <c r="A3106" s="99" t="s">
        <v>1098</v>
      </c>
      <c r="B3106" s="100" t="s">
        <v>33</v>
      </c>
      <c r="C3106" s="101">
        <v>135.47999999999999</v>
      </c>
      <c r="D3106" s="101">
        <v>0.27</v>
      </c>
      <c r="E3106" s="102">
        <v>0</v>
      </c>
    </row>
    <row r="3107" spans="1:5" ht="31.5" x14ac:dyDescent="0.25">
      <c r="A3107" s="99" t="s">
        <v>1240</v>
      </c>
      <c r="B3107" s="100" t="s">
        <v>21</v>
      </c>
      <c r="C3107" s="101">
        <v>320.72000000000003</v>
      </c>
      <c r="D3107" s="101">
        <v>0.06</v>
      </c>
      <c r="E3107" s="102">
        <v>0</v>
      </c>
    </row>
    <row r="3108" spans="1:5" ht="63" x14ac:dyDescent="0.25">
      <c r="A3108" s="99" t="s">
        <v>1498</v>
      </c>
      <c r="B3108" s="100" t="s">
        <v>23</v>
      </c>
      <c r="C3108" s="101">
        <v>3597.13</v>
      </c>
      <c r="D3108" s="101">
        <v>1000</v>
      </c>
      <c r="E3108" s="102">
        <v>0</v>
      </c>
    </row>
    <row r="3109" spans="1:5" ht="173.25" x14ac:dyDescent="0.25">
      <c r="A3109" s="99" t="s">
        <v>934</v>
      </c>
      <c r="B3109" s="100" t="s">
        <v>23</v>
      </c>
      <c r="C3109" s="101">
        <v>14272.77</v>
      </c>
      <c r="D3109" s="101">
        <v>266.5</v>
      </c>
      <c r="E3109" s="102">
        <v>160.27000000000001</v>
      </c>
    </row>
    <row r="3110" spans="1:5" ht="47.25" x14ac:dyDescent="0.25">
      <c r="A3110" s="99" t="s">
        <v>1004</v>
      </c>
      <c r="B3110" s="100" t="s">
        <v>17</v>
      </c>
      <c r="C3110" s="101">
        <v>2838.93</v>
      </c>
      <c r="D3110" s="101">
        <v>771</v>
      </c>
      <c r="E3110" s="102">
        <v>0</v>
      </c>
    </row>
    <row r="3111" spans="1:5" ht="94.5" x14ac:dyDescent="0.25">
      <c r="A3111" s="99" t="s">
        <v>1499</v>
      </c>
      <c r="B3111" s="100" t="s">
        <v>27</v>
      </c>
      <c r="C3111" s="101">
        <v>146.21</v>
      </c>
      <c r="D3111" s="101">
        <v>8.6199999999999992</v>
      </c>
      <c r="E3111" s="102">
        <v>0</v>
      </c>
    </row>
    <row r="3112" spans="1:5" ht="141.75" x14ac:dyDescent="0.25">
      <c r="A3112" s="99" t="s">
        <v>1500</v>
      </c>
      <c r="B3112" s="100" t="s">
        <v>317</v>
      </c>
      <c r="C3112" s="101">
        <v>5809.42</v>
      </c>
      <c r="D3112" s="101">
        <v>168.38</v>
      </c>
      <c r="E3112" s="102">
        <v>359.1</v>
      </c>
    </row>
    <row r="3113" spans="1:5" ht="63" x14ac:dyDescent="0.25">
      <c r="A3113" s="99" t="s">
        <v>1501</v>
      </c>
      <c r="B3113" s="100" t="s">
        <v>47</v>
      </c>
      <c r="C3113" s="101">
        <v>29573.71</v>
      </c>
      <c r="D3113" s="101">
        <v>3840</v>
      </c>
      <c r="E3113" s="102">
        <v>0</v>
      </c>
    </row>
    <row r="3114" spans="1:5" ht="94.5" x14ac:dyDescent="0.25">
      <c r="A3114" s="99" t="s">
        <v>119</v>
      </c>
      <c r="B3114" s="100" t="s">
        <v>33</v>
      </c>
      <c r="C3114" s="101">
        <v>1239.05</v>
      </c>
      <c r="D3114" s="101">
        <v>10.37</v>
      </c>
      <c r="E3114" s="102">
        <v>0</v>
      </c>
    </row>
    <row r="3115" spans="1:5" ht="157.5" x14ac:dyDescent="0.25">
      <c r="A3115" s="99" t="s">
        <v>658</v>
      </c>
      <c r="B3115" s="100" t="s">
        <v>530</v>
      </c>
      <c r="C3115" s="101">
        <v>335.66</v>
      </c>
      <c r="D3115" s="101">
        <v>79.099999999999994</v>
      </c>
      <c r="E3115" s="102">
        <v>72</v>
      </c>
    </row>
    <row r="3116" spans="1:5" ht="47.25" x14ac:dyDescent="0.25">
      <c r="A3116" s="99" t="s">
        <v>1502</v>
      </c>
      <c r="B3116" s="100" t="s">
        <v>48</v>
      </c>
      <c r="C3116" s="101">
        <v>95570</v>
      </c>
      <c r="D3116" s="101">
        <v>25000</v>
      </c>
      <c r="E3116" s="102">
        <v>0</v>
      </c>
    </row>
    <row r="3117" spans="1:5" ht="47.25" x14ac:dyDescent="0.25">
      <c r="A3117" s="99" t="s">
        <v>546</v>
      </c>
      <c r="B3117" s="100" t="s">
        <v>7</v>
      </c>
      <c r="C3117" s="101">
        <v>162174.21</v>
      </c>
      <c r="D3117" s="101">
        <v>4541.38</v>
      </c>
      <c r="E3117" s="102">
        <v>0</v>
      </c>
    </row>
    <row r="3118" spans="1:5" ht="173.25" x14ac:dyDescent="0.25">
      <c r="A3118" s="99" t="s">
        <v>786</v>
      </c>
      <c r="B3118" s="100" t="s">
        <v>127</v>
      </c>
      <c r="C3118" s="101">
        <v>117.29</v>
      </c>
      <c r="D3118" s="101">
        <v>1.4</v>
      </c>
      <c r="E3118" s="102">
        <v>4</v>
      </c>
    </row>
    <row r="3119" spans="1:5" ht="31.5" x14ac:dyDescent="0.25">
      <c r="A3119" s="99" t="s">
        <v>1503</v>
      </c>
      <c r="B3119" s="100" t="s">
        <v>67</v>
      </c>
      <c r="C3119" s="101">
        <v>3456.14</v>
      </c>
      <c r="D3119" s="101">
        <v>3163.09</v>
      </c>
      <c r="E3119" s="102">
        <v>0</v>
      </c>
    </row>
    <row r="3120" spans="1:5" ht="47.25" x14ac:dyDescent="0.25">
      <c r="A3120" s="99" t="s">
        <v>1504</v>
      </c>
      <c r="B3120" s="100" t="s">
        <v>57</v>
      </c>
      <c r="C3120" s="101">
        <v>9487.41</v>
      </c>
      <c r="D3120" s="101">
        <v>20000</v>
      </c>
      <c r="E3120" s="102">
        <v>0</v>
      </c>
    </row>
    <row r="3121" spans="1:5" ht="78.75" x14ac:dyDescent="0.25">
      <c r="A3121" s="99" t="s">
        <v>1505</v>
      </c>
      <c r="B3121" s="100" t="s">
        <v>14</v>
      </c>
      <c r="C3121" s="101">
        <v>755.22</v>
      </c>
      <c r="D3121" s="101">
        <v>33.6</v>
      </c>
      <c r="E3121" s="102">
        <v>28</v>
      </c>
    </row>
    <row r="3122" spans="1:5" ht="47.25" x14ac:dyDescent="0.25">
      <c r="A3122" s="99" t="s">
        <v>170</v>
      </c>
      <c r="B3122" s="100" t="s">
        <v>39</v>
      </c>
      <c r="C3122" s="101">
        <v>281.83</v>
      </c>
      <c r="D3122" s="101">
        <v>2</v>
      </c>
      <c r="E3122" s="102">
        <v>0</v>
      </c>
    </row>
    <row r="3123" spans="1:5" ht="47.25" x14ac:dyDescent="0.25">
      <c r="A3123" s="99" t="s">
        <v>1506</v>
      </c>
      <c r="B3123" s="100" t="s">
        <v>21</v>
      </c>
      <c r="C3123" s="101">
        <v>57.11</v>
      </c>
      <c r="D3123" s="101">
        <v>5</v>
      </c>
      <c r="E3123" s="102">
        <v>0</v>
      </c>
    </row>
    <row r="3124" spans="1:5" ht="126" x14ac:dyDescent="0.25">
      <c r="A3124" s="99" t="s">
        <v>1507</v>
      </c>
      <c r="B3124" s="100" t="s">
        <v>994</v>
      </c>
      <c r="C3124" s="101">
        <v>12817.89</v>
      </c>
      <c r="D3124" s="101">
        <v>2464.4</v>
      </c>
      <c r="E3124" s="102">
        <v>0</v>
      </c>
    </row>
    <row r="3125" spans="1:5" ht="78.75" x14ac:dyDescent="0.25">
      <c r="A3125" s="99" t="s">
        <v>215</v>
      </c>
      <c r="B3125" s="100" t="s">
        <v>47</v>
      </c>
      <c r="C3125" s="101">
        <v>123496.23</v>
      </c>
      <c r="D3125" s="101">
        <v>37800</v>
      </c>
      <c r="E3125" s="102">
        <v>0</v>
      </c>
    </row>
    <row r="3126" spans="1:5" ht="78.75" x14ac:dyDescent="0.25">
      <c r="A3126" s="99" t="s">
        <v>975</v>
      </c>
      <c r="B3126" s="100" t="s">
        <v>57</v>
      </c>
      <c r="C3126" s="101">
        <v>43035.44</v>
      </c>
      <c r="D3126" s="101">
        <v>19037</v>
      </c>
      <c r="E3126" s="102">
        <v>0</v>
      </c>
    </row>
    <row r="3127" spans="1:5" ht="78.75" x14ac:dyDescent="0.25">
      <c r="A3127" s="99" t="s">
        <v>975</v>
      </c>
      <c r="B3127" s="100" t="s">
        <v>21</v>
      </c>
      <c r="C3127" s="101">
        <v>61390.29</v>
      </c>
      <c r="D3127" s="101">
        <v>18240</v>
      </c>
      <c r="E3127" s="102">
        <v>0</v>
      </c>
    </row>
    <row r="3128" spans="1:5" ht="110.25" x14ac:dyDescent="0.25">
      <c r="A3128" s="99" t="s">
        <v>1148</v>
      </c>
      <c r="B3128" s="100" t="s">
        <v>98</v>
      </c>
      <c r="C3128" s="101">
        <v>441.09</v>
      </c>
      <c r="D3128" s="101">
        <v>72</v>
      </c>
      <c r="E3128" s="102">
        <v>0</v>
      </c>
    </row>
    <row r="3129" spans="1:5" ht="141.75" x14ac:dyDescent="0.25">
      <c r="A3129" s="99" t="s">
        <v>1508</v>
      </c>
      <c r="B3129" s="100" t="s">
        <v>23</v>
      </c>
      <c r="C3129" s="101">
        <v>28880.240000000002</v>
      </c>
      <c r="D3129" s="101">
        <v>45576</v>
      </c>
      <c r="E3129" s="102">
        <v>0</v>
      </c>
    </row>
    <row r="3130" spans="1:5" ht="141.75" x14ac:dyDescent="0.25">
      <c r="A3130" s="99" t="s">
        <v>837</v>
      </c>
      <c r="B3130" s="100" t="s">
        <v>23</v>
      </c>
      <c r="C3130" s="101">
        <v>340.85</v>
      </c>
      <c r="D3130" s="101">
        <v>143.19999999999999</v>
      </c>
      <c r="E3130" s="102">
        <v>96</v>
      </c>
    </row>
    <row r="3131" spans="1:5" ht="141.75" x14ac:dyDescent="0.25">
      <c r="A3131" s="99" t="s">
        <v>1420</v>
      </c>
      <c r="B3131" s="100" t="s">
        <v>127</v>
      </c>
      <c r="C3131" s="101">
        <v>2779.68</v>
      </c>
      <c r="D3131" s="101">
        <v>182.35</v>
      </c>
      <c r="E3131" s="102">
        <v>0</v>
      </c>
    </row>
    <row r="3132" spans="1:5" ht="78.75" x14ac:dyDescent="0.25">
      <c r="A3132" s="99" t="s">
        <v>1509</v>
      </c>
      <c r="B3132" s="100" t="s">
        <v>76</v>
      </c>
      <c r="C3132" s="101">
        <v>3737</v>
      </c>
      <c r="D3132" s="101">
        <v>620</v>
      </c>
      <c r="E3132" s="102">
        <v>0</v>
      </c>
    </row>
    <row r="3133" spans="1:5" ht="173.25" x14ac:dyDescent="0.25">
      <c r="A3133" s="99" t="s">
        <v>1510</v>
      </c>
      <c r="B3133" s="100" t="s">
        <v>23</v>
      </c>
      <c r="C3133" s="101">
        <v>3941.72</v>
      </c>
      <c r="D3133" s="101">
        <v>137</v>
      </c>
      <c r="E3133" s="102">
        <v>700</v>
      </c>
    </row>
    <row r="3134" spans="1:5" ht="63" x14ac:dyDescent="0.25">
      <c r="A3134" s="99" t="s">
        <v>172</v>
      </c>
      <c r="B3134" s="100" t="s">
        <v>9</v>
      </c>
      <c r="C3134" s="101">
        <v>81978.320000000007</v>
      </c>
      <c r="D3134" s="101">
        <v>24660</v>
      </c>
      <c r="E3134" s="102">
        <v>0</v>
      </c>
    </row>
    <row r="3135" spans="1:5" ht="110.25" x14ac:dyDescent="0.25">
      <c r="A3135" s="99" t="s">
        <v>1148</v>
      </c>
      <c r="B3135" s="100" t="s">
        <v>19</v>
      </c>
      <c r="C3135" s="101">
        <v>341.22</v>
      </c>
      <c r="D3135" s="101">
        <v>41.77</v>
      </c>
      <c r="E3135" s="102">
        <v>0</v>
      </c>
    </row>
    <row r="3136" spans="1:5" ht="63" x14ac:dyDescent="0.25">
      <c r="A3136" s="99" t="s">
        <v>172</v>
      </c>
      <c r="B3136" s="100" t="s">
        <v>57</v>
      </c>
      <c r="C3136" s="101">
        <v>14097.51</v>
      </c>
      <c r="D3136" s="101">
        <v>2285</v>
      </c>
      <c r="E3136" s="102">
        <v>0</v>
      </c>
    </row>
    <row r="3137" spans="1:5" ht="110.25" x14ac:dyDescent="0.25">
      <c r="A3137" s="99" t="s">
        <v>1148</v>
      </c>
      <c r="B3137" s="100" t="s">
        <v>23</v>
      </c>
      <c r="C3137" s="101">
        <v>4859.33</v>
      </c>
      <c r="D3137" s="101">
        <v>86.4</v>
      </c>
      <c r="E3137" s="102">
        <v>0</v>
      </c>
    </row>
    <row r="3138" spans="1:5" ht="63" x14ac:dyDescent="0.25">
      <c r="A3138" s="99" t="s">
        <v>172</v>
      </c>
      <c r="B3138" s="100" t="s">
        <v>14</v>
      </c>
      <c r="C3138" s="101">
        <v>28670.77</v>
      </c>
      <c r="D3138" s="101">
        <v>5813</v>
      </c>
      <c r="E3138" s="102">
        <v>0</v>
      </c>
    </row>
    <row r="3139" spans="1:5" ht="110.25" x14ac:dyDescent="0.25">
      <c r="A3139" s="99" t="s">
        <v>1148</v>
      </c>
      <c r="B3139" s="100" t="s">
        <v>21</v>
      </c>
      <c r="C3139" s="101">
        <v>10433.51</v>
      </c>
      <c r="D3139" s="101">
        <v>954.75</v>
      </c>
      <c r="E3139" s="102">
        <v>0</v>
      </c>
    </row>
    <row r="3140" spans="1:5" ht="110.25" x14ac:dyDescent="0.25">
      <c r="A3140" s="99" t="s">
        <v>1148</v>
      </c>
      <c r="B3140" s="100" t="s">
        <v>7</v>
      </c>
      <c r="C3140" s="101">
        <v>4101.57</v>
      </c>
      <c r="D3140" s="101">
        <v>166.05</v>
      </c>
      <c r="E3140" s="102">
        <v>0</v>
      </c>
    </row>
    <row r="3141" spans="1:5" ht="78.75" x14ac:dyDescent="0.25">
      <c r="A3141" s="99" t="s">
        <v>197</v>
      </c>
      <c r="B3141" s="100" t="s">
        <v>127</v>
      </c>
      <c r="C3141" s="101">
        <v>53590.44</v>
      </c>
      <c r="D3141" s="101">
        <v>666.13</v>
      </c>
      <c r="E3141" s="102">
        <v>0</v>
      </c>
    </row>
    <row r="3142" spans="1:5" ht="78.75" x14ac:dyDescent="0.25">
      <c r="A3142" s="99" t="s">
        <v>197</v>
      </c>
      <c r="B3142" s="100" t="s">
        <v>1511</v>
      </c>
      <c r="C3142" s="101">
        <v>44.72</v>
      </c>
      <c r="D3142" s="101">
        <v>1.75</v>
      </c>
      <c r="E3142" s="102">
        <v>0</v>
      </c>
    </row>
    <row r="3143" spans="1:5" ht="47.25" x14ac:dyDescent="0.25">
      <c r="A3143" s="99" t="s">
        <v>914</v>
      </c>
      <c r="B3143" s="100" t="s">
        <v>45</v>
      </c>
      <c r="C3143" s="101">
        <v>73.06</v>
      </c>
      <c r="D3143" s="101">
        <v>1.9</v>
      </c>
      <c r="E3143" s="102">
        <v>0</v>
      </c>
    </row>
    <row r="3144" spans="1:5" ht="47.25" x14ac:dyDescent="0.25">
      <c r="A3144" s="99" t="s">
        <v>711</v>
      </c>
      <c r="B3144" s="100" t="s">
        <v>14</v>
      </c>
      <c r="C3144" s="101">
        <v>269.63</v>
      </c>
      <c r="D3144" s="101">
        <v>41.4</v>
      </c>
      <c r="E3144" s="102">
        <v>0</v>
      </c>
    </row>
    <row r="3145" spans="1:5" ht="63" x14ac:dyDescent="0.25">
      <c r="A3145" s="99" t="s">
        <v>1512</v>
      </c>
      <c r="B3145" s="100" t="s">
        <v>7</v>
      </c>
      <c r="C3145" s="101">
        <v>252.98</v>
      </c>
      <c r="D3145" s="101">
        <v>49.5</v>
      </c>
      <c r="E3145" s="102">
        <v>120</v>
      </c>
    </row>
    <row r="3146" spans="1:5" ht="94.5" x14ac:dyDescent="0.25">
      <c r="A3146" s="99" t="s">
        <v>246</v>
      </c>
      <c r="B3146" s="100" t="s">
        <v>317</v>
      </c>
      <c r="C3146" s="101">
        <v>3984.23</v>
      </c>
      <c r="D3146" s="101">
        <v>187.8</v>
      </c>
      <c r="E3146" s="102">
        <v>0</v>
      </c>
    </row>
    <row r="3147" spans="1:5" ht="157.5" x14ac:dyDescent="0.25">
      <c r="A3147" s="99" t="s">
        <v>1513</v>
      </c>
      <c r="B3147" s="100" t="s">
        <v>317</v>
      </c>
      <c r="C3147" s="101">
        <v>6964.84</v>
      </c>
      <c r="D3147" s="101">
        <v>348.15</v>
      </c>
      <c r="E3147" s="102">
        <v>1326.65</v>
      </c>
    </row>
    <row r="3148" spans="1:5" ht="141.75" x14ac:dyDescent="0.25">
      <c r="A3148" s="99" t="s">
        <v>1121</v>
      </c>
      <c r="B3148" s="100" t="s">
        <v>994</v>
      </c>
      <c r="C3148" s="101">
        <v>16248.49</v>
      </c>
      <c r="D3148" s="101">
        <v>2863</v>
      </c>
      <c r="E3148" s="102">
        <v>0</v>
      </c>
    </row>
    <row r="3149" spans="1:5" ht="78.75" x14ac:dyDescent="0.25">
      <c r="A3149" s="99" t="s">
        <v>1514</v>
      </c>
      <c r="B3149" s="100" t="s">
        <v>14</v>
      </c>
      <c r="C3149" s="101">
        <v>3855026.53</v>
      </c>
      <c r="D3149" s="101">
        <v>2861455.9</v>
      </c>
      <c r="E3149" s="102">
        <v>0</v>
      </c>
    </row>
    <row r="3150" spans="1:5" ht="141.75" x14ac:dyDescent="0.25">
      <c r="A3150" s="99" t="s">
        <v>1003</v>
      </c>
      <c r="B3150" s="100" t="s">
        <v>27</v>
      </c>
      <c r="C3150" s="101">
        <v>28781.95</v>
      </c>
      <c r="D3150" s="101">
        <v>5014.3599999999997</v>
      </c>
      <c r="E3150" s="102">
        <v>0</v>
      </c>
    </row>
    <row r="3151" spans="1:5" ht="141.75" x14ac:dyDescent="0.25">
      <c r="A3151" s="99" t="s">
        <v>1515</v>
      </c>
      <c r="B3151" s="100" t="s">
        <v>994</v>
      </c>
      <c r="C3151" s="101">
        <v>27474.09</v>
      </c>
      <c r="D3151" s="101">
        <v>5369.35</v>
      </c>
      <c r="E3151" s="102">
        <v>0</v>
      </c>
    </row>
    <row r="3152" spans="1:5" ht="63" x14ac:dyDescent="0.25">
      <c r="A3152" s="99" t="s">
        <v>222</v>
      </c>
      <c r="B3152" s="100" t="s">
        <v>33</v>
      </c>
      <c r="C3152" s="101">
        <v>36.4</v>
      </c>
      <c r="D3152" s="101">
        <v>0.33</v>
      </c>
      <c r="E3152" s="102">
        <v>0</v>
      </c>
    </row>
    <row r="3153" spans="1:5" ht="110.25" x14ac:dyDescent="0.25">
      <c r="A3153" s="99" t="s">
        <v>1011</v>
      </c>
      <c r="B3153" s="100" t="s">
        <v>21</v>
      </c>
      <c r="C3153" s="101">
        <v>5903.35</v>
      </c>
      <c r="D3153" s="101">
        <v>487.42</v>
      </c>
      <c r="E3153" s="102">
        <v>0</v>
      </c>
    </row>
    <row r="3154" spans="1:5" ht="78.75" x14ac:dyDescent="0.25">
      <c r="A3154" s="99" t="s">
        <v>1516</v>
      </c>
      <c r="B3154" s="100" t="s">
        <v>67</v>
      </c>
      <c r="C3154" s="101">
        <v>833.99</v>
      </c>
      <c r="D3154" s="101">
        <v>175.45</v>
      </c>
      <c r="E3154" s="102">
        <v>54.54</v>
      </c>
    </row>
    <row r="3155" spans="1:5" ht="63" x14ac:dyDescent="0.25">
      <c r="A3155" s="99" t="s">
        <v>1517</v>
      </c>
      <c r="B3155" s="100" t="s">
        <v>14</v>
      </c>
      <c r="C3155" s="101">
        <v>50.14</v>
      </c>
      <c r="D3155" s="101">
        <v>1.1100000000000001</v>
      </c>
      <c r="E3155" s="102">
        <v>0</v>
      </c>
    </row>
    <row r="3156" spans="1:5" ht="63" x14ac:dyDescent="0.25">
      <c r="A3156" s="99" t="s">
        <v>1518</v>
      </c>
      <c r="B3156" s="100" t="s">
        <v>7</v>
      </c>
      <c r="C3156" s="101">
        <v>87.53</v>
      </c>
      <c r="D3156" s="101">
        <v>3.8</v>
      </c>
      <c r="E3156" s="102">
        <v>0</v>
      </c>
    </row>
    <row r="3157" spans="1:5" ht="31.5" x14ac:dyDescent="0.25">
      <c r="A3157" s="99" t="s">
        <v>946</v>
      </c>
      <c r="B3157" s="100" t="s">
        <v>317</v>
      </c>
      <c r="C3157" s="101">
        <v>248.56</v>
      </c>
      <c r="D3157" s="101">
        <v>30.94</v>
      </c>
      <c r="E3157" s="102">
        <v>0</v>
      </c>
    </row>
    <row r="3158" spans="1:5" ht="94.5" x14ac:dyDescent="0.25">
      <c r="A3158" s="99" t="s">
        <v>1519</v>
      </c>
      <c r="B3158" s="100" t="s">
        <v>23</v>
      </c>
      <c r="C3158" s="101">
        <v>3800.28</v>
      </c>
      <c r="D3158" s="101">
        <v>817</v>
      </c>
      <c r="E3158" s="102">
        <v>0</v>
      </c>
    </row>
    <row r="3159" spans="1:5" ht="78.75" x14ac:dyDescent="0.25">
      <c r="A3159" s="99" t="s">
        <v>1520</v>
      </c>
      <c r="B3159" s="100" t="s">
        <v>7</v>
      </c>
      <c r="C3159" s="101">
        <v>19140.560000000001</v>
      </c>
      <c r="D3159" s="101">
        <v>2014</v>
      </c>
      <c r="E3159" s="102">
        <v>0</v>
      </c>
    </row>
    <row r="3160" spans="1:5" ht="126" x14ac:dyDescent="0.25">
      <c r="A3160" s="99" t="s">
        <v>1265</v>
      </c>
      <c r="B3160" s="100" t="s">
        <v>62</v>
      </c>
      <c r="C3160" s="101">
        <v>176936.76</v>
      </c>
      <c r="D3160" s="101">
        <v>43962</v>
      </c>
      <c r="E3160" s="102">
        <v>0</v>
      </c>
    </row>
    <row r="3161" spans="1:5" ht="47.25" x14ac:dyDescent="0.25">
      <c r="A3161" s="99" t="s">
        <v>214</v>
      </c>
      <c r="B3161" s="100" t="s">
        <v>67</v>
      </c>
      <c r="C3161" s="101">
        <v>192668.95</v>
      </c>
      <c r="D3161" s="101">
        <v>183659</v>
      </c>
      <c r="E3161" s="102">
        <v>0</v>
      </c>
    </row>
    <row r="3162" spans="1:5" ht="110.25" x14ac:dyDescent="0.25">
      <c r="A3162" s="99" t="s">
        <v>1011</v>
      </c>
      <c r="B3162" s="100" t="s">
        <v>7</v>
      </c>
      <c r="C3162" s="101">
        <v>888.33</v>
      </c>
      <c r="D3162" s="101">
        <v>6.9</v>
      </c>
      <c r="E3162" s="102">
        <v>0</v>
      </c>
    </row>
    <row r="3163" spans="1:5" ht="63" x14ac:dyDescent="0.25">
      <c r="A3163" s="99" t="s">
        <v>240</v>
      </c>
      <c r="B3163" s="100" t="s">
        <v>7</v>
      </c>
      <c r="C3163" s="101">
        <v>120255.78</v>
      </c>
      <c r="D3163" s="101">
        <v>25009.95</v>
      </c>
      <c r="E3163" s="102">
        <v>0</v>
      </c>
    </row>
    <row r="3164" spans="1:5" ht="47.25" x14ac:dyDescent="0.25">
      <c r="A3164" s="99" t="s">
        <v>1521</v>
      </c>
      <c r="B3164" s="100" t="s">
        <v>17</v>
      </c>
      <c r="C3164" s="101">
        <v>61566.06</v>
      </c>
      <c r="D3164" s="101">
        <v>24644</v>
      </c>
      <c r="E3164" s="102">
        <v>0</v>
      </c>
    </row>
    <row r="3165" spans="1:5" ht="110.25" x14ac:dyDescent="0.25">
      <c r="A3165" s="99" t="s">
        <v>1257</v>
      </c>
      <c r="B3165" s="100" t="s">
        <v>21</v>
      </c>
      <c r="C3165" s="101">
        <v>1877.31</v>
      </c>
      <c r="D3165" s="101">
        <v>2.78</v>
      </c>
      <c r="E3165" s="102">
        <v>0</v>
      </c>
    </row>
    <row r="3166" spans="1:5" ht="110.25" x14ac:dyDescent="0.25">
      <c r="A3166" s="99" t="s">
        <v>1257</v>
      </c>
      <c r="B3166" s="100" t="s">
        <v>34</v>
      </c>
      <c r="C3166" s="101">
        <v>7142.37</v>
      </c>
      <c r="D3166" s="101">
        <v>1105.6199999999999</v>
      </c>
      <c r="E3166" s="102">
        <v>0</v>
      </c>
    </row>
    <row r="3167" spans="1:5" ht="110.25" x14ac:dyDescent="0.25">
      <c r="A3167" s="99" t="s">
        <v>1522</v>
      </c>
      <c r="B3167" s="100" t="s">
        <v>67</v>
      </c>
      <c r="C3167" s="101">
        <v>571.84</v>
      </c>
      <c r="D3167" s="101">
        <v>737.24</v>
      </c>
      <c r="E3167" s="102">
        <v>662.4</v>
      </c>
    </row>
    <row r="3168" spans="1:5" ht="141.75" x14ac:dyDescent="0.25">
      <c r="A3168" s="99" t="s">
        <v>676</v>
      </c>
      <c r="B3168" s="100" t="s">
        <v>21</v>
      </c>
      <c r="C3168" s="101">
        <v>153.44</v>
      </c>
      <c r="D3168" s="101">
        <v>13.68</v>
      </c>
      <c r="E3168" s="102">
        <v>0</v>
      </c>
    </row>
    <row r="3169" spans="1:5" ht="141.75" x14ac:dyDescent="0.25">
      <c r="A3169" s="99" t="s">
        <v>1523</v>
      </c>
      <c r="B3169" s="100" t="s">
        <v>14</v>
      </c>
      <c r="C3169" s="101">
        <v>5101.8500000000004</v>
      </c>
      <c r="D3169" s="101">
        <v>3030</v>
      </c>
      <c r="E3169" s="102">
        <v>0</v>
      </c>
    </row>
    <row r="3170" spans="1:5" ht="63" x14ac:dyDescent="0.25">
      <c r="A3170" s="99" t="s">
        <v>1524</v>
      </c>
      <c r="B3170" s="100" t="s">
        <v>67</v>
      </c>
      <c r="C3170" s="101">
        <v>847.01</v>
      </c>
      <c r="D3170" s="101">
        <v>199</v>
      </c>
      <c r="E3170" s="102">
        <v>120</v>
      </c>
    </row>
    <row r="3171" spans="1:5" ht="47.25" x14ac:dyDescent="0.25">
      <c r="A3171" s="99" t="s">
        <v>893</v>
      </c>
      <c r="B3171" s="100" t="s">
        <v>48</v>
      </c>
      <c r="C3171" s="101">
        <v>555507.9</v>
      </c>
      <c r="D3171" s="101">
        <v>80500</v>
      </c>
      <c r="E3171" s="102">
        <v>0</v>
      </c>
    </row>
    <row r="3172" spans="1:5" ht="47.25" x14ac:dyDescent="0.25">
      <c r="A3172" s="99" t="s">
        <v>564</v>
      </c>
      <c r="B3172" s="100" t="s">
        <v>64</v>
      </c>
      <c r="C3172" s="101">
        <v>548730.30000000005</v>
      </c>
      <c r="D3172" s="101">
        <v>642300</v>
      </c>
      <c r="E3172" s="102">
        <v>0</v>
      </c>
    </row>
    <row r="3173" spans="1:5" ht="126" x14ac:dyDescent="0.25">
      <c r="A3173" s="99" t="s">
        <v>1525</v>
      </c>
      <c r="B3173" s="100" t="s">
        <v>14</v>
      </c>
      <c r="C3173" s="101">
        <v>25000</v>
      </c>
      <c r="D3173" s="101">
        <v>5521.5</v>
      </c>
      <c r="E3173" s="102">
        <v>0</v>
      </c>
    </row>
    <row r="3174" spans="1:5" ht="47.25" x14ac:dyDescent="0.25">
      <c r="A3174" s="99" t="s">
        <v>1526</v>
      </c>
      <c r="B3174" s="100" t="s">
        <v>14</v>
      </c>
      <c r="C3174" s="101">
        <v>1072.31</v>
      </c>
      <c r="D3174" s="101">
        <v>28.65</v>
      </c>
      <c r="E3174" s="102">
        <v>86</v>
      </c>
    </row>
    <row r="3175" spans="1:5" ht="47.25" x14ac:dyDescent="0.25">
      <c r="A3175" s="99" t="s">
        <v>1038</v>
      </c>
      <c r="B3175" s="100" t="s">
        <v>47</v>
      </c>
      <c r="C3175" s="101">
        <v>2363.0300000000002</v>
      </c>
      <c r="D3175" s="101">
        <v>42.8</v>
      </c>
      <c r="E3175" s="102">
        <v>0</v>
      </c>
    </row>
    <row r="3176" spans="1:5" ht="47.25" x14ac:dyDescent="0.25">
      <c r="A3176" s="99" t="s">
        <v>1038</v>
      </c>
      <c r="B3176" s="100" t="s">
        <v>33</v>
      </c>
      <c r="C3176" s="101">
        <v>69.59</v>
      </c>
      <c r="D3176" s="101">
        <v>0.94</v>
      </c>
      <c r="E3176" s="102">
        <v>0</v>
      </c>
    </row>
    <row r="3177" spans="1:5" ht="63" x14ac:dyDescent="0.25">
      <c r="A3177" s="99" t="s">
        <v>1527</v>
      </c>
      <c r="B3177" s="100" t="s">
        <v>7</v>
      </c>
      <c r="C3177" s="101">
        <v>308940.46999999997</v>
      </c>
      <c r="D3177" s="101">
        <v>96460</v>
      </c>
      <c r="E3177" s="102">
        <v>0</v>
      </c>
    </row>
    <row r="3178" spans="1:5" ht="63" x14ac:dyDescent="0.25">
      <c r="A3178" s="99" t="s">
        <v>1527</v>
      </c>
      <c r="B3178" s="100" t="s">
        <v>14</v>
      </c>
      <c r="C3178" s="101">
        <v>22100</v>
      </c>
      <c r="D3178" s="101">
        <v>1300</v>
      </c>
      <c r="E3178" s="102">
        <v>0</v>
      </c>
    </row>
    <row r="3179" spans="1:5" ht="157.5" x14ac:dyDescent="0.25">
      <c r="A3179" s="99" t="s">
        <v>1528</v>
      </c>
      <c r="B3179" s="100" t="s">
        <v>109</v>
      </c>
      <c r="C3179" s="101">
        <v>84927.29</v>
      </c>
      <c r="D3179" s="101">
        <v>37130</v>
      </c>
      <c r="E3179" s="102">
        <v>0</v>
      </c>
    </row>
    <row r="3180" spans="1:5" ht="31.5" x14ac:dyDescent="0.25">
      <c r="A3180" s="99" t="s">
        <v>1529</v>
      </c>
      <c r="B3180" s="100" t="s">
        <v>21</v>
      </c>
      <c r="C3180" s="101">
        <v>36540.22</v>
      </c>
      <c r="D3180" s="101">
        <v>18360</v>
      </c>
      <c r="E3180" s="102">
        <v>0</v>
      </c>
    </row>
    <row r="3181" spans="1:5" ht="31.5" x14ac:dyDescent="0.25">
      <c r="A3181" s="99" t="s">
        <v>221</v>
      </c>
      <c r="B3181" s="100" t="s">
        <v>76</v>
      </c>
      <c r="C3181" s="101">
        <v>453002.4</v>
      </c>
      <c r="D3181" s="101">
        <v>84200</v>
      </c>
      <c r="E3181" s="102">
        <v>0</v>
      </c>
    </row>
    <row r="3182" spans="1:5" ht="31.5" x14ac:dyDescent="0.25">
      <c r="A3182" s="99" t="s">
        <v>311</v>
      </c>
      <c r="B3182" s="100" t="s">
        <v>14</v>
      </c>
      <c r="C3182" s="101">
        <v>600.55999999999995</v>
      </c>
      <c r="D3182" s="101">
        <v>80.17</v>
      </c>
      <c r="E3182" s="102">
        <v>0</v>
      </c>
    </row>
    <row r="3183" spans="1:5" ht="63" x14ac:dyDescent="0.25">
      <c r="A3183" s="99" t="s">
        <v>1530</v>
      </c>
      <c r="B3183" s="100" t="s">
        <v>14</v>
      </c>
      <c r="C3183" s="101">
        <v>272.48</v>
      </c>
      <c r="D3183" s="101">
        <v>37</v>
      </c>
      <c r="E3183" s="102">
        <v>0</v>
      </c>
    </row>
    <row r="3184" spans="1:5" ht="78.75" x14ac:dyDescent="0.25">
      <c r="A3184" s="99" t="s">
        <v>1303</v>
      </c>
      <c r="B3184" s="100" t="s">
        <v>76</v>
      </c>
      <c r="C3184" s="101">
        <v>92999.62</v>
      </c>
      <c r="D3184" s="101">
        <v>36200</v>
      </c>
      <c r="E3184" s="102">
        <v>0</v>
      </c>
    </row>
    <row r="3185" spans="1:5" ht="173.25" x14ac:dyDescent="0.25">
      <c r="A3185" s="99" t="s">
        <v>1531</v>
      </c>
      <c r="B3185" s="100" t="s">
        <v>39</v>
      </c>
      <c r="C3185" s="101">
        <v>1522.67</v>
      </c>
      <c r="D3185" s="101">
        <v>304.60000000000002</v>
      </c>
      <c r="E3185" s="102">
        <v>180</v>
      </c>
    </row>
    <row r="3186" spans="1:5" ht="63" x14ac:dyDescent="0.25">
      <c r="A3186" s="99" t="s">
        <v>1532</v>
      </c>
      <c r="B3186" s="100" t="s">
        <v>9</v>
      </c>
      <c r="C3186" s="101">
        <v>248433.3</v>
      </c>
      <c r="D3186" s="101">
        <v>21882.799999999999</v>
      </c>
      <c r="E3186" s="102">
        <v>0</v>
      </c>
    </row>
    <row r="3187" spans="1:5" ht="78.75" x14ac:dyDescent="0.25">
      <c r="A3187" s="99" t="s">
        <v>756</v>
      </c>
      <c r="B3187" s="100" t="s">
        <v>21</v>
      </c>
      <c r="C3187" s="101">
        <v>503296.58</v>
      </c>
      <c r="D3187" s="101">
        <v>95592.78</v>
      </c>
      <c r="E3187" s="102">
        <v>1477200</v>
      </c>
    </row>
    <row r="3188" spans="1:5" ht="78.75" x14ac:dyDescent="0.25">
      <c r="A3188" s="99" t="s">
        <v>125</v>
      </c>
      <c r="B3188" s="100" t="s">
        <v>67</v>
      </c>
      <c r="C3188" s="101">
        <v>2693.11</v>
      </c>
      <c r="D3188" s="101">
        <v>486.3</v>
      </c>
      <c r="E3188" s="102">
        <v>0</v>
      </c>
    </row>
    <row r="3189" spans="1:5" ht="31.5" x14ac:dyDescent="0.25">
      <c r="A3189" s="99" t="s">
        <v>1533</v>
      </c>
      <c r="B3189" s="100" t="s">
        <v>39</v>
      </c>
      <c r="C3189" s="101">
        <v>93.97</v>
      </c>
      <c r="D3189" s="101">
        <v>33.76</v>
      </c>
      <c r="E3189" s="102">
        <v>0</v>
      </c>
    </row>
    <row r="3190" spans="1:5" ht="47.25" x14ac:dyDescent="0.25">
      <c r="A3190" s="99" t="s">
        <v>126</v>
      </c>
      <c r="B3190" s="100" t="s">
        <v>64</v>
      </c>
      <c r="C3190" s="101">
        <v>1070.18</v>
      </c>
      <c r="D3190" s="101">
        <v>42</v>
      </c>
      <c r="E3190" s="102">
        <v>0</v>
      </c>
    </row>
    <row r="3191" spans="1:5" ht="63" x14ac:dyDescent="0.25">
      <c r="A3191" s="99" t="s">
        <v>1534</v>
      </c>
      <c r="B3191" s="100" t="s">
        <v>14</v>
      </c>
      <c r="C3191" s="101">
        <v>39.200000000000003</v>
      </c>
      <c r="D3191" s="101">
        <v>2.04</v>
      </c>
      <c r="E3191" s="102">
        <v>2</v>
      </c>
    </row>
    <row r="3192" spans="1:5" ht="110.25" x14ac:dyDescent="0.25">
      <c r="A3192" s="99" t="s">
        <v>1535</v>
      </c>
      <c r="B3192" s="100" t="s">
        <v>7</v>
      </c>
      <c r="C3192" s="101">
        <v>10299.34</v>
      </c>
      <c r="D3192" s="101">
        <v>44.39</v>
      </c>
      <c r="E3192" s="102">
        <v>0</v>
      </c>
    </row>
    <row r="3193" spans="1:5" ht="110.25" x14ac:dyDescent="0.25">
      <c r="A3193" s="99" t="s">
        <v>1535</v>
      </c>
      <c r="B3193" s="100" t="s">
        <v>14</v>
      </c>
      <c r="C3193" s="101">
        <v>11.03</v>
      </c>
      <c r="D3193" s="101">
        <v>0.48</v>
      </c>
      <c r="E3193" s="102">
        <v>0</v>
      </c>
    </row>
    <row r="3194" spans="1:5" ht="189" x14ac:dyDescent="0.25">
      <c r="A3194" s="99" t="s">
        <v>1536</v>
      </c>
      <c r="B3194" s="100" t="s">
        <v>21</v>
      </c>
      <c r="C3194" s="101">
        <v>84576.09</v>
      </c>
      <c r="D3194" s="101">
        <v>105268</v>
      </c>
      <c r="E3194" s="102">
        <v>0</v>
      </c>
    </row>
    <row r="3195" spans="1:5" ht="47.25" x14ac:dyDescent="0.25">
      <c r="A3195" s="99" t="s">
        <v>1537</v>
      </c>
      <c r="B3195" s="100" t="s">
        <v>39</v>
      </c>
      <c r="C3195" s="101">
        <v>26596</v>
      </c>
      <c r="D3195" s="101">
        <v>8464</v>
      </c>
      <c r="E3195" s="102">
        <v>0</v>
      </c>
    </row>
    <row r="3196" spans="1:5" ht="78.75" x14ac:dyDescent="0.25">
      <c r="A3196" s="99" t="s">
        <v>1538</v>
      </c>
      <c r="B3196" s="100" t="s">
        <v>21</v>
      </c>
      <c r="C3196" s="101">
        <v>5825.16</v>
      </c>
      <c r="D3196" s="101">
        <v>145.06</v>
      </c>
      <c r="E3196" s="102">
        <v>0</v>
      </c>
    </row>
    <row r="3197" spans="1:5" ht="110.25" x14ac:dyDescent="0.25">
      <c r="A3197" s="99" t="s">
        <v>597</v>
      </c>
      <c r="B3197" s="100" t="s">
        <v>103</v>
      </c>
      <c r="C3197" s="101">
        <v>205.25</v>
      </c>
      <c r="D3197" s="101">
        <v>1.7</v>
      </c>
      <c r="E3197" s="102">
        <v>1</v>
      </c>
    </row>
    <row r="3198" spans="1:5" ht="126" x14ac:dyDescent="0.25">
      <c r="A3198" s="99" t="s">
        <v>1539</v>
      </c>
      <c r="B3198" s="100" t="s">
        <v>67</v>
      </c>
      <c r="C3198" s="101">
        <v>131.56</v>
      </c>
      <c r="D3198" s="101">
        <v>50.86</v>
      </c>
      <c r="E3198" s="102">
        <v>0</v>
      </c>
    </row>
    <row r="3199" spans="1:5" ht="63" x14ac:dyDescent="0.25">
      <c r="A3199" s="99" t="s">
        <v>117</v>
      </c>
      <c r="B3199" s="100" t="s">
        <v>39</v>
      </c>
      <c r="C3199" s="101">
        <v>46.36</v>
      </c>
      <c r="D3199" s="101">
        <v>15.9</v>
      </c>
      <c r="E3199" s="102">
        <v>0</v>
      </c>
    </row>
    <row r="3200" spans="1:5" ht="47.25" x14ac:dyDescent="0.25">
      <c r="A3200" s="99" t="s">
        <v>1004</v>
      </c>
      <c r="B3200" s="100" t="s">
        <v>21</v>
      </c>
      <c r="C3200" s="101">
        <v>847.62</v>
      </c>
      <c r="D3200" s="101">
        <v>396.35</v>
      </c>
      <c r="E3200" s="102">
        <v>0</v>
      </c>
    </row>
    <row r="3201" spans="1:5" ht="47.25" x14ac:dyDescent="0.25">
      <c r="A3201" s="99" t="s">
        <v>1540</v>
      </c>
      <c r="B3201" s="100" t="s">
        <v>14</v>
      </c>
      <c r="C3201" s="101">
        <v>4456.42</v>
      </c>
      <c r="D3201" s="101">
        <v>1987</v>
      </c>
      <c r="E3201" s="102">
        <v>0</v>
      </c>
    </row>
    <row r="3202" spans="1:5" ht="126" x14ac:dyDescent="0.25">
      <c r="A3202" s="99" t="s">
        <v>1541</v>
      </c>
      <c r="B3202" s="100" t="s">
        <v>62</v>
      </c>
      <c r="C3202" s="101">
        <v>6762.76</v>
      </c>
      <c r="D3202" s="101">
        <v>313.2</v>
      </c>
      <c r="E3202" s="102">
        <v>0</v>
      </c>
    </row>
    <row r="3203" spans="1:5" ht="94.5" x14ac:dyDescent="0.25">
      <c r="A3203" s="99" t="s">
        <v>1216</v>
      </c>
      <c r="B3203" s="100" t="s">
        <v>14</v>
      </c>
      <c r="C3203" s="101">
        <v>369.2</v>
      </c>
      <c r="D3203" s="101">
        <v>19.07</v>
      </c>
      <c r="E3203" s="102">
        <v>65</v>
      </c>
    </row>
    <row r="3204" spans="1:5" ht="78.75" x14ac:dyDescent="0.25">
      <c r="A3204" s="99" t="s">
        <v>958</v>
      </c>
      <c r="B3204" s="100" t="s">
        <v>14</v>
      </c>
      <c r="C3204" s="101">
        <v>3450.17</v>
      </c>
      <c r="D3204" s="101">
        <v>1295.4000000000001</v>
      </c>
      <c r="E3204" s="102">
        <v>0</v>
      </c>
    </row>
    <row r="3205" spans="1:5" ht="78.75" x14ac:dyDescent="0.25">
      <c r="A3205" s="99" t="s">
        <v>270</v>
      </c>
      <c r="B3205" s="100" t="s">
        <v>67</v>
      </c>
      <c r="C3205" s="101">
        <v>3465.5</v>
      </c>
      <c r="D3205" s="101">
        <v>329.4</v>
      </c>
      <c r="E3205" s="102">
        <v>0</v>
      </c>
    </row>
    <row r="3206" spans="1:5" ht="15.75" x14ac:dyDescent="0.25">
      <c r="A3206" s="99" t="s">
        <v>1334</v>
      </c>
      <c r="B3206" s="100" t="s">
        <v>21</v>
      </c>
      <c r="C3206" s="101">
        <v>138409.16</v>
      </c>
      <c r="D3206" s="101">
        <v>88810</v>
      </c>
      <c r="E3206" s="102">
        <v>0</v>
      </c>
    </row>
    <row r="3207" spans="1:5" ht="31.5" x14ac:dyDescent="0.25">
      <c r="A3207" s="99" t="s">
        <v>1542</v>
      </c>
      <c r="B3207" s="100" t="s">
        <v>67</v>
      </c>
      <c r="C3207" s="101">
        <v>724.73</v>
      </c>
      <c r="D3207" s="101">
        <v>101.14</v>
      </c>
      <c r="E3207" s="102">
        <v>0</v>
      </c>
    </row>
    <row r="3208" spans="1:5" ht="110.25" x14ac:dyDescent="0.25">
      <c r="A3208" s="99" t="s">
        <v>1543</v>
      </c>
      <c r="B3208" s="100" t="s">
        <v>39</v>
      </c>
      <c r="C3208" s="101">
        <v>28793.61</v>
      </c>
      <c r="D3208" s="101">
        <v>10000</v>
      </c>
      <c r="E3208" s="102">
        <v>0</v>
      </c>
    </row>
    <row r="3209" spans="1:5" ht="78.75" x14ac:dyDescent="0.25">
      <c r="A3209" s="99" t="s">
        <v>237</v>
      </c>
      <c r="B3209" s="100" t="s">
        <v>127</v>
      </c>
      <c r="C3209" s="101">
        <v>36.049999999999997</v>
      </c>
      <c r="D3209" s="101">
        <v>2.2000000000000002</v>
      </c>
      <c r="E3209" s="102">
        <v>0</v>
      </c>
    </row>
    <row r="3210" spans="1:5" ht="63" x14ac:dyDescent="0.25">
      <c r="A3210" s="99" t="s">
        <v>1193</v>
      </c>
      <c r="B3210" s="100" t="s">
        <v>27</v>
      </c>
      <c r="C3210" s="101">
        <v>1879.15</v>
      </c>
      <c r="D3210" s="101">
        <v>476.2</v>
      </c>
      <c r="E3210" s="102">
        <v>0</v>
      </c>
    </row>
    <row r="3211" spans="1:5" ht="47.25" x14ac:dyDescent="0.25">
      <c r="A3211" s="99" t="s">
        <v>687</v>
      </c>
      <c r="B3211" s="100" t="s">
        <v>33</v>
      </c>
      <c r="C3211" s="101">
        <v>1.83</v>
      </c>
      <c r="D3211" s="101">
        <v>0</v>
      </c>
      <c r="E3211" s="102">
        <v>0</v>
      </c>
    </row>
    <row r="3212" spans="1:5" ht="47.25" x14ac:dyDescent="0.25">
      <c r="A3212" s="99" t="s">
        <v>687</v>
      </c>
      <c r="B3212" s="100" t="s">
        <v>57</v>
      </c>
      <c r="C3212" s="101">
        <v>268.10000000000002</v>
      </c>
      <c r="D3212" s="101">
        <v>6.06</v>
      </c>
      <c r="E3212" s="102">
        <v>0</v>
      </c>
    </row>
    <row r="3213" spans="1:5" ht="63" x14ac:dyDescent="0.25">
      <c r="A3213" s="99" t="s">
        <v>1165</v>
      </c>
      <c r="B3213" s="100" t="s">
        <v>76</v>
      </c>
      <c r="C3213" s="101">
        <v>250.91</v>
      </c>
      <c r="D3213" s="101">
        <v>0.45</v>
      </c>
      <c r="E3213" s="102">
        <v>0</v>
      </c>
    </row>
    <row r="3214" spans="1:5" ht="63" x14ac:dyDescent="0.25">
      <c r="A3214" s="99" t="s">
        <v>56</v>
      </c>
      <c r="B3214" s="100" t="s">
        <v>105</v>
      </c>
      <c r="C3214" s="101">
        <v>1701.02</v>
      </c>
      <c r="D3214" s="101">
        <v>490.32</v>
      </c>
      <c r="E3214" s="102">
        <v>0</v>
      </c>
    </row>
    <row r="3215" spans="1:5" ht="31.5" x14ac:dyDescent="0.25">
      <c r="A3215" s="99" t="s">
        <v>75</v>
      </c>
      <c r="B3215" s="100" t="s">
        <v>463</v>
      </c>
      <c r="C3215" s="101">
        <v>5782</v>
      </c>
      <c r="D3215" s="101">
        <v>140</v>
      </c>
      <c r="E3215" s="102">
        <v>0</v>
      </c>
    </row>
    <row r="3216" spans="1:5" ht="63" x14ac:dyDescent="0.25">
      <c r="A3216" s="99" t="s">
        <v>810</v>
      </c>
      <c r="B3216" s="100" t="s">
        <v>39</v>
      </c>
      <c r="C3216" s="101">
        <v>7474.59</v>
      </c>
      <c r="D3216" s="101">
        <v>229</v>
      </c>
      <c r="E3216" s="102">
        <v>1</v>
      </c>
    </row>
    <row r="3217" spans="1:5" ht="94.5" x14ac:dyDescent="0.25">
      <c r="A3217" s="99" t="s">
        <v>1544</v>
      </c>
      <c r="B3217" s="100" t="s">
        <v>39</v>
      </c>
      <c r="C3217" s="101">
        <v>23495.87</v>
      </c>
      <c r="D3217" s="101">
        <v>95.45</v>
      </c>
      <c r="E3217" s="102">
        <v>0</v>
      </c>
    </row>
    <row r="3218" spans="1:5" ht="63" x14ac:dyDescent="0.25">
      <c r="A3218" s="99" t="s">
        <v>1545</v>
      </c>
      <c r="B3218" s="100" t="s">
        <v>14</v>
      </c>
      <c r="C3218" s="101">
        <v>36.26</v>
      </c>
      <c r="D3218" s="101">
        <v>0.85</v>
      </c>
      <c r="E3218" s="102">
        <v>4</v>
      </c>
    </row>
    <row r="3219" spans="1:5" ht="47.25" x14ac:dyDescent="0.25">
      <c r="A3219" s="99" t="s">
        <v>1546</v>
      </c>
      <c r="B3219" s="100" t="s">
        <v>7</v>
      </c>
      <c r="C3219" s="101">
        <v>15565.71</v>
      </c>
      <c r="D3219" s="101">
        <v>3851.96</v>
      </c>
      <c r="E3219" s="102">
        <v>0</v>
      </c>
    </row>
    <row r="3220" spans="1:5" ht="78.75" x14ac:dyDescent="0.25">
      <c r="A3220" s="99" t="s">
        <v>1547</v>
      </c>
      <c r="B3220" s="100" t="s">
        <v>57</v>
      </c>
      <c r="C3220" s="101">
        <v>159.15</v>
      </c>
      <c r="D3220" s="101">
        <v>2.78</v>
      </c>
      <c r="E3220" s="102">
        <v>0</v>
      </c>
    </row>
    <row r="3221" spans="1:5" ht="63" x14ac:dyDescent="0.25">
      <c r="A3221" s="99" t="s">
        <v>1548</v>
      </c>
      <c r="B3221" s="100" t="s">
        <v>21</v>
      </c>
      <c r="C3221" s="101">
        <v>58.63</v>
      </c>
      <c r="D3221" s="101">
        <v>0.4</v>
      </c>
      <c r="E3221" s="102">
        <v>0</v>
      </c>
    </row>
    <row r="3222" spans="1:5" ht="47.25" x14ac:dyDescent="0.25">
      <c r="A3222" s="99" t="s">
        <v>1041</v>
      </c>
      <c r="B3222" s="100" t="s">
        <v>127</v>
      </c>
      <c r="C3222" s="101">
        <v>529525.68999999994</v>
      </c>
      <c r="D3222" s="101">
        <v>120820.8</v>
      </c>
      <c r="E3222" s="102">
        <v>0</v>
      </c>
    </row>
    <row r="3223" spans="1:5" ht="47.25" x14ac:dyDescent="0.25">
      <c r="A3223" s="99" t="s">
        <v>1041</v>
      </c>
      <c r="B3223" s="100" t="s">
        <v>45</v>
      </c>
      <c r="C3223" s="101">
        <v>496876.37</v>
      </c>
      <c r="D3223" s="101">
        <v>109344</v>
      </c>
      <c r="E3223" s="102">
        <v>0</v>
      </c>
    </row>
    <row r="3224" spans="1:5" ht="110.25" x14ac:dyDescent="0.25">
      <c r="A3224" s="99" t="s">
        <v>1549</v>
      </c>
      <c r="B3224" s="100" t="s">
        <v>9</v>
      </c>
      <c r="C3224" s="101">
        <v>63.12</v>
      </c>
      <c r="D3224" s="101">
        <v>0.47</v>
      </c>
      <c r="E3224" s="102">
        <v>0</v>
      </c>
    </row>
    <row r="3225" spans="1:5" ht="94.5" x14ac:dyDescent="0.25">
      <c r="A3225" s="99" t="s">
        <v>1550</v>
      </c>
      <c r="B3225" s="100" t="s">
        <v>463</v>
      </c>
      <c r="C3225" s="101">
        <v>17670.689999999999</v>
      </c>
      <c r="D3225" s="101">
        <v>2643.1</v>
      </c>
      <c r="E3225" s="102">
        <v>0</v>
      </c>
    </row>
    <row r="3226" spans="1:5" ht="94.5" x14ac:dyDescent="0.25">
      <c r="A3226" s="99" t="s">
        <v>246</v>
      </c>
      <c r="B3226" s="100" t="s">
        <v>7</v>
      </c>
      <c r="C3226" s="101">
        <v>4674.88</v>
      </c>
      <c r="D3226" s="101">
        <v>131</v>
      </c>
      <c r="E3226" s="102">
        <v>0</v>
      </c>
    </row>
    <row r="3227" spans="1:5" ht="126" x14ac:dyDescent="0.25">
      <c r="A3227" s="99" t="s">
        <v>1551</v>
      </c>
      <c r="B3227" s="100" t="s">
        <v>7</v>
      </c>
      <c r="C3227" s="101">
        <v>8315.83</v>
      </c>
      <c r="D3227" s="101">
        <v>1173.45</v>
      </c>
      <c r="E3227" s="102">
        <v>0</v>
      </c>
    </row>
    <row r="3228" spans="1:5" ht="78.75" x14ac:dyDescent="0.25">
      <c r="A3228" s="99" t="s">
        <v>284</v>
      </c>
      <c r="B3228" s="100" t="s">
        <v>127</v>
      </c>
      <c r="C3228" s="101">
        <v>2486244.21</v>
      </c>
      <c r="D3228" s="101">
        <v>26400</v>
      </c>
      <c r="E3228" s="102">
        <v>0</v>
      </c>
    </row>
    <row r="3229" spans="1:5" ht="63" x14ac:dyDescent="0.25">
      <c r="A3229" s="99" t="s">
        <v>1234</v>
      </c>
      <c r="B3229" s="100" t="s">
        <v>11</v>
      </c>
      <c r="C3229" s="101">
        <v>13820.77</v>
      </c>
      <c r="D3229" s="101">
        <v>1318.32</v>
      </c>
      <c r="E3229" s="102">
        <v>0</v>
      </c>
    </row>
    <row r="3230" spans="1:5" ht="126" x14ac:dyDescent="0.25">
      <c r="A3230" s="99" t="s">
        <v>268</v>
      </c>
      <c r="B3230" s="100" t="s">
        <v>67</v>
      </c>
      <c r="C3230" s="101">
        <v>4177.13</v>
      </c>
      <c r="D3230" s="101">
        <v>1006.13</v>
      </c>
      <c r="E3230" s="102">
        <v>0</v>
      </c>
    </row>
    <row r="3231" spans="1:5" ht="126" x14ac:dyDescent="0.25">
      <c r="A3231" s="99" t="s">
        <v>1552</v>
      </c>
      <c r="B3231" s="100" t="s">
        <v>39</v>
      </c>
      <c r="C3231" s="101">
        <v>56247.67</v>
      </c>
      <c r="D3231" s="101">
        <v>24000</v>
      </c>
      <c r="E3231" s="102">
        <v>0</v>
      </c>
    </row>
    <row r="3232" spans="1:5" ht="94.5" x14ac:dyDescent="0.25">
      <c r="A3232" s="99" t="s">
        <v>1496</v>
      </c>
      <c r="B3232" s="100" t="s">
        <v>281</v>
      </c>
      <c r="C3232" s="101">
        <v>1885.53</v>
      </c>
      <c r="D3232" s="101">
        <v>700</v>
      </c>
      <c r="E3232" s="102">
        <v>0</v>
      </c>
    </row>
    <row r="3233" spans="1:5" ht="141.75" x14ac:dyDescent="0.25">
      <c r="A3233" s="99" t="s">
        <v>1553</v>
      </c>
      <c r="B3233" s="100" t="s">
        <v>21</v>
      </c>
      <c r="C3233" s="101">
        <v>1575.2</v>
      </c>
      <c r="D3233" s="101">
        <v>350</v>
      </c>
      <c r="E3233" s="102">
        <v>0</v>
      </c>
    </row>
    <row r="3234" spans="1:5" ht="157.5" x14ac:dyDescent="0.25">
      <c r="A3234" s="99" t="s">
        <v>1554</v>
      </c>
      <c r="B3234" s="100" t="s">
        <v>14</v>
      </c>
      <c r="C3234" s="101">
        <v>3102.27</v>
      </c>
      <c r="D3234" s="101">
        <v>736.68</v>
      </c>
      <c r="E3234" s="102">
        <v>0</v>
      </c>
    </row>
    <row r="3235" spans="1:5" ht="78.75" x14ac:dyDescent="0.25">
      <c r="A3235" s="99" t="s">
        <v>1244</v>
      </c>
      <c r="B3235" s="100" t="s">
        <v>30</v>
      </c>
      <c r="C3235" s="101">
        <v>3132.66</v>
      </c>
      <c r="D3235" s="101">
        <v>245.9</v>
      </c>
      <c r="E3235" s="102">
        <v>0</v>
      </c>
    </row>
    <row r="3236" spans="1:5" ht="63" x14ac:dyDescent="0.25">
      <c r="A3236" s="99" t="s">
        <v>156</v>
      </c>
      <c r="B3236" s="100" t="s">
        <v>7</v>
      </c>
      <c r="C3236" s="101">
        <v>11990.55</v>
      </c>
      <c r="D3236" s="101">
        <v>2065</v>
      </c>
      <c r="E3236" s="102">
        <v>0</v>
      </c>
    </row>
    <row r="3237" spans="1:5" ht="31.5" x14ac:dyDescent="0.25">
      <c r="A3237" s="99" t="s">
        <v>145</v>
      </c>
      <c r="B3237" s="100" t="s">
        <v>127</v>
      </c>
      <c r="C3237" s="101">
        <v>22918.71</v>
      </c>
      <c r="D3237" s="101">
        <v>2241.6</v>
      </c>
      <c r="E3237" s="102">
        <v>0</v>
      </c>
    </row>
    <row r="3238" spans="1:5" ht="63" x14ac:dyDescent="0.25">
      <c r="A3238" s="99" t="s">
        <v>1555</v>
      </c>
      <c r="B3238" s="100" t="s">
        <v>14</v>
      </c>
      <c r="C3238" s="101">
        <v>1460.09</v>
      </c>
      <c r="D3238" s="101">
        <v>65.91</v>
      </c>
      <c r="E3238" s="102">
        <v>158</v>
      </c>
    </row>
    <row r="3239" spans="1:5" ht="63" x14ac:dyDescent="0.25">
      <c r="A3239" s="99" t="s">
        <v>1556</v>
      </c>
      <c r="B3239" s="100" t="s">
        <v>21</v>
      </c>
      <c r="C3239" s="101">
        <v>32027.7</v>
      </c>
      <c r="D3239" s="101">
        <v>10529</v>
      </c>
      <c r="E3239" s="102">
        <v>0</v>
      </c>
    </row>
    <row r="3240" spans="1:5" ht="47.25" x14ac:dyDescent="0.25">
      <c r="A3240" s="99" t="s">
        <v>18</v>
      </c>
      <c r="B3240" s="100" t="s">
        <v>39</v>
      </c>
      <c r="C3240" s="101">
        <v>91588.49</v>
      </c>
      <c r="D3240" s="101">
        <v>48857</v>
      </c>
      <c r="E3240" s="102">
        <v>0</v>
      </c>
    </row>
    <row r="3241" spans="1:5" ht="63" x14ac:dyDescent="0.25">
      <c r="A3241" s="99" t="s">
        <v>222</v>
      </c>
      <c r="B3241" s="100" t="s">
        <v>34</v>
      </c>
      <c r="C3241" s="101">
        <v>2.5299999999999998</v>
      </c>
      <c r="D3241" s="101">
        <v>0.46</v>
      </c>
      <c r="E3241" s="102">
        <v>0</v>
      </c>
    </row>
    <row r="3242" spans="1:5" ht="110.25" x14ac:dyDescent="0.25">
      <c r="A3242" s="99" t="s">
        <v>266</v>
      </c>
      <c r="B3242" s="100" t="s">
        <v>23</v>
      </c>
      <c r="C3242" s="101">
        <v>99155.38</v>
      </c>
      <c r="D3242" s="101">
        <v>20000</v>
      </c>
      <c r="E3242" s="102">
        <v>0</v>
      </c>
    </row>
    <row r="3243" spans="1:5" ht="31.5" x14ac:dyDescent="0.25">
      <c r="A3243" s="99" t="s">
        <v>175</v>
      </c>
      <c r="B3243" s="100" t="s">
        <v>57</v>
      </c>
      <c r="C3243" s="101">
        <v>75373.91</v>
      </c>
      <c r="D3243" s="101">
        <v>19592.78</v>
      </c>
      <c r="E3243" s="102">
        <v>0</v>
      </c>
    </row>
    <row r="3244" spans="1:5" ht="47.25" x14ac:dyDescent="0.25">
      <c r="A3244" s="99" t="s">
        <v>176</v>
      </c>
      <c r="B3244" s="100" t="s">
        <v>103</v>
      </c>
      <c r="C3244" s="101">
        <v>18110.689999999999</v>
      </c>
      <c r="D3244" s="101">
        <v>600</v>
      </c>
      <c r="E3244" s="102">
        <v>0</v>
      </c>
    </row>
    <row r="3245" spans="1:5" ht="47.25" x14ac:dyDescent="0.25">
      <c r="A3245" s="99" t="s">
        <v>542</v>
      </c>
      <c r="B3245" s="100" t="s">
        <v>21</v>
      </c>
      <c r="C3245" s="101">
        <v>4602.38</v>
      </c>
      <c r="D3245" s="101">
        <v>166.88</v>
      </c>
      <c r="E3245" s="102">
        <v>140</v>
      </c>
    </row>
    <row r="3246" spans="1:5" ht="31.5" x14ac:dyDescent="0.25">
      <c r="A3246" s="99" t="s">
        <v>1006</v>
      </c>
      <c r="B3246" s="100" t="s">
        <v>127</v>
      </c>
      <c r="C3246" s="101">
        <v>83637.820000000007</v>
      </c>
      <c r="D3246" s="101">
        <v>95080</v>
      </c>
      <c r="E3246" s="102">
        <v>0</v>
      </c>
    </row>
    <row r="3247" spans="1:5" ht="31.5" x14ac:dyDescent="0.25">
      <c r="A3247" s="99" t="s">
        <v>1006</v>
      </c>
      <c r="B3247" s="100" t="s">
        <v>39</v>
      </c>
      <c r="C3247" s="101">
        <v>96760.36</v>
      </c>
      <c r="D3247" s="101">
        <v>96000</v>
      </c>
      <c r="E3247" s="102">
        <v>0</v>
      </c>
    </row>
    <row r="3248" spans="1:5" ht="78.75" x14ac:dyDescent="0.25">
      <c r="A3248" s="99" t="s">
        <v>237</v>
      </c>
      <c r="B3248" s="100" t="s">
        <v>14</v>
      </c>
      <c r="C3248" s="101">
        <v>120.17</v>
      </c>
      <c r="D3248" s="101">
        <v>4.5</v>
      </c>
      <c r="E3248" s="102">
        <v>0</v>
      </c>
    </row>
    <row r="3249" spans="1:5" ht="78.75" x14ac:dyDescent="0.25">
      <c r="A3249" s="99" t="s">
        <v>1557</v>
      </c>
      <c r="B3249" s="100" t="s">
        <v>57</v>
      </c>
      <c r="C3249" s="101">
        <v>3994.4</v>
      </c>
      <c r="D3249" s="101">
        <v>1427.35</v>
      </c>
      <c r="E3249" s="102">
        <v>540</v>
      </c>
    </row>
    <row r="3250" spans="1:5" ht="157.5" x14ac:dyDescent="0.25">
      <c r="A3250" s="99" t="s">
        <v>1558</v>
      </c>
      <c r="B3250" s="100" t="s">
        <v>17</v>
      </c>
      <c r="C3250" s="101">
        <v>308.3</v>
      </c>
      <c r="D3250" s="101">
        <v>2.9</v>
      </c>
      <c r="E3250" s="102">
        <v>0</v>
      </c>
    </row>
    <row r="3251" spans="1:5" ht="141.75" x14ac:dyDescent="0.25">
      <c r="A3251" s="99" t="s">
        <v>784</v>
      </c>
      <c r="B3251" s="100" t="s">
        <v>103</v>
      </c>
      <c r="C3251" s="101">
        <v>116.94</v>
      </c>
      <c r="D3251" s="101">
        <v>0.66</v>
      </c>
      <c r="E3251" s="102">
        <v>0</v>
      </c>
    </row>
    <row r="3252" spans="1:5" ht="47.25" x14ac:dyDescent="0.25">
      <c r="A3252" s="99" t="s">
        <v>104</v>
      </c>
      <c r="B3252" s="100" t="s">
        <v>67</v>
      </c>
      <c r="C3252" s="101">
        <v>55.28</v>
      </c>
      <c r="D3252" s="101">
        <v>6</v>
      </c>
      <c r="E3252" s="102">
        <v>0</v>
      </c>
    </row>
    <row r="3253" spans="1:5" ht="31.5" x14ac:dyDescent="0.25">
      <c r="A3253" s="99" t="s">
        <v>75</v>
      </c>
      <c r="B3253" s="100" t="s">
        <v>21</v>
      </c>
      <c r="C3253" s="101">
        <v>16078.34</v>
      </c>
      <c r="D3253" s="101">
        <v>181.98</v>
      </c>
      <c r="E3253" s="102">
        <v>0</v>
      </c>
    </row>
    <row r="3254" spans="1:5" ht="47.25" x14ac:dyDescent="0.25">
      <c r="A3254" s="99" t="s">
        <v>305</v>
      </c>
      <c r="B3254" s="100" t="s">
        <v>27</v>
      </c>
      <c r="C3254" s="101">
        <v>13937.32</v>
      </c>
      <c r="D3254" s="101">
        <v>15.2</v>
      </c>
      <c r="E3254" s="102">
        <v>0</v>
      </c>
    </row>
    <row r="3255" spans="1:5" ht="78.75" x14ac:dyDescent="0.25">
      <c r="A3255" s="99" t="s">
        <v>835</v>
      </c>
      <c r="B3255" s="100" t="s">
        <v>21</v>
      </c>
      <c r="C3255" s="101">
        <v>480.12</v>
      </c>
      <c r="D3255" s="101">
        <v>57.92</v>
      </c>
      <c r="E3255" s="102">
        <v>0</v>
      </c>
    </row>
    <row r="3256" spans="1:5" ht="110.25" x14ac:dyDescent="0.25">
      <c r="A3256" s="99" t="s">
        <v>1559</v>
      </c>
      <c r="B3256" s="100" t="s">
        <v>7</v>
      </c>
      <c r="C3256" s="101">
        <v>152.63999999999999</v>
      </c>
      <c r="D3256" s="101">
        <v>1</v>
      </c>
      <c r="E3256" s="102">
        <v>0</v>
      </c>
    </row>
    <row r="3257" spans="1:5" ht="63" x14ac:dyDescent="0.25">
      <c r="A3257" s="99" t="s">
        <v>1560</v>
      </c>
      <c r="B3257" s="100" t="s">
        <v>14</v>
      </c>
      <c r="C3257" s="101">
        <v>439.88</v>
      </c>
      <c r="D3257" s="101">
        <v>21.01</v>
      </c>
      <c r="E3257" s="102">
        <v>63</v>
      </c>
    </row>
    <row r="3258" spans="1:5" ht="63" x14ac:dyDescent="0.25">
      <c r="A3258" s="99" t="s">
        <v>1561</v>
      </c>
      <c r="B3258" s="100" t="s">
        <v>14</v>
      </c>
      <c r="C3258" s="101">
        <v>640.04999999999995</v>
      </c>
      <c r="D3258" s="101">
        <v>11.52</v>
      </c>
      <c r="E3258" s="102">
        <v>62</v>
      </c>
    </row>
    <row r="3259" spans="1:5" ht="141.75" x14ac:dyDescent="0.25">
      <c r="A3259" s="99" t="s">
        <v>1562</v>
      </c>
      <c r="B3259" s="100" t="s">
        <v>317</v>
      </c>
      <c r="C3259" s="101">
        <v>49127.7</v>
      </c>
      <c r="D3259" s="101">
        <v>1581.17</v>
      </c>
      <c r="E3259" s="102">
        <v>4988.32</v>
      </c>
    </row>
    <row r="3260" spans="1:5" ht="31.5" x14ac:dyDescent="0.25">
      <c r="A3260" s="99" t="s">
        <v>1563</v>
      </c>
      <c r="B3260" s="100" t="s">
        <v>14</v>
      </c>
      <c r="C3260" s="101">
        <v>26299.69</v>
      </c>
      <c r="D3260" s="101">
        <v>7370.33</v>
      </c>
      <c r="E3260" s="102">
        <v>0</v>
      </c>
    </row>
    <row r="3261" spans="1:5" ht="78.75" x14ac:dyDescent="0.25">
      <c r="A3261" s="99" t="s">
        <v>1564</v>
      </c>
      <c r="B3261" s="100" t="s">
        <v>76</v>
      </c>
      <c r="C3261" s="101">
        <v>1761.76</v>
      </c>
      <c r="D3261" s="101">
        <v>141.41</v>
      </c>
      <c r="E3261" s="102">
        <v>652.23</v>
      </c>
    </row>
    <row r="3262" spans="1:5" ht="63" x14ac:dyDescent="0.25">
      <c r="A3262" s="99" t="s">
        <v>222</v>
      </c>
      <c r="B3262" s="100" t="s">
        <v>127</v>
      </c>
      <c r="C3262" s="101">
        <v>18056.16</v>
      </c>
      <c r="D3262" s="101">
        <v>74.959999999999994</v>
      </c>
      <c r="E3262" s="102">
        <v>0</v>
      </c>
    </row>
    <row r="3263" spans="1:5" ht="63" x14ac:dyDescent="0.25">
      <c r="A3263" s="99" t="s">
        <v>222</v>
      </c>
      <c r="B3263" s="100" t="s">
        <v>9</v>
      </c>
      <c r="C3263" s="101">
        <v>561067.16</v>
      </c>
      <c r="D3263" s="101">
        <v>30443.99</v>
      </c>
      <c r="E3263" s="102">
        <v>0</v>
      </c>
    </row>
    <row r="3264" spans="1:5" ht="63" x14ac:dyDescent="0.25">
      <c r="A3264" s="99" t="s">
        <v>222</v>
      </c>
      <c r="B3264" s="100" t="s">
        <v>39</v>
      </c>
      <c r="C3264" s="101">
        <v>1.1299999999999999</v>
      </c>
      <c r="D3264" s="101">
        <v>0.06</v>
      </c>
      <c r="E3264" s="102">
        <v>0</v>
      </c>
    </row>
    <row r="3265" spans="1:5" ht="47.25" x14ac:dyDescent="0.25">
      <c r="A3265" s="99" t="s">
        <v>303</v>
      </c>
      <c r="B3265" s="100" t="s">
        <v>23</v>
      </c>
      <c r="C3265" s="101">
        <v>72496.7</v>
      </c>
      <c r="D3265" s="101">
        <v>18974</v>
      </c>
      <c r="E3265" s="102">
        <v>0</v>
      </c>
    </row>
    <row r="3266" spans="1:5" ht="126" x14ac:dyDescent="0.25">
      <c r="A3266" s="99" t="s">
        <v>881</v>
      </c>
      <c r="B3266" s="100" t="s">
        <v>76</v>
      </c>
      <c r="C3266" s="101">
        <v>96268.5</v>
      </c>
      <c r="D3266" s="101">
        <v>18670</v>
      </c>
      <c r="E3266" s="102">
        <v>0</v>
      </c>
    </row>
    <row r="3267" spans="1:5" ht="63" x14ac:dyDescent="0.25">
      <c r="A3267" s="99" t="s">
        <v>240</v>
      </c>
      <c r="B3267" s="100" t="s">
        <v>196</v>
      </c>
      <c r="C3267" s="101">
        <v>17278</v>
      </c>
      <c r="D3267" s="101">
        <v>1869.12</v>
      </c>
      <c r="E3267" s="102">
        <v>0</v>
      </c>
    </row>
    <row r="3268" spans="1:5" ht="78.75" x14ac:dyDescent="0.25">
      <c r="A3268" s="99" t="s">
        <v>284</v>
      </c>
      <c r="B3268" s="100" t="s">
        <v>508</v>
      </c>
      <c r="C3268" s="101">
        <v>57340.800000000003</v>
      </c>
      <c r="D3268" s="101">
        <v>480</v>
      </c>
      <c r="E3268" s="102">
        <v>0</v>
      </c>
    </row>
    <row r="3269" spans="1:5" ht="189" x14ac:dyDescent="0.25">
      <c r="A3269" s="99" t="s">
        <v>287</v>
      </c>
      <c r="B3269" s="100" t="s">
        <v>45</v>
      </c>
      <c r="C3269" s="101">
        <v>24718.799999999999</v>
      </c>
      <c r="D3269" s="101">
        <v>1200</v>
      </c>
      <c r="E3269" s="102">
        <v>0</v>
      </c>
    </row>
    <row r="3270" spans="1:5" ht="31.5" x14ac:dyDescent="0.25">
      <c r="A3270" s="99" t="s">
        <v>1565</v>
      </c>
      <c r="B3270" s="100" t="s">
        <v>39</v>
      </c>
      <c r="C3270" s="101">
        <v>16942.8</v>
      </c>
      <c r="D3270" s="101">
        <v>1570</v>
      </c>
      <c r="E3270" s="102">
        <v>0</v>
      </c>
    </row>
    <row r="3271" spans="1:5" ht="47.25" x14ac:dyDescent="0.25">
      <c r="A3271" s="99" t="s">
        <v>176</v>
      </c>
      <c r="B3271" s="100" t="s">
        <v>21</v>
      </c>
      <c r="C3271" s="101">
        <v>7425.81</v>
      </c>
      <c r="D3271" s="101">
        <v>400</v>
      </c>
      <c r="E3271" s="102">
        <v>0</v>
      </c>
    </row>
    <row r="3272" spans="1:5" ht="47.25" x14ac:dyDescent="0.25">
      <c r="A3272" s="99" t="s">
        <v>1005</v>
      </c>
      <c r="B3272" s="100" t="s">
        <v>23</v>
      </c>
      <c r="C3272" s="101">
        <v>5479.28</v>
      </c>
      <c r="D3272" s="101">
        <v>662.82</v>
      </c>
      <c r="E3272" s="102">
        <v>0</v>
      </c>
    </row>
    <row r="3273" spans="1:5" ht="173.25" x14ac:dyDescent="0.25">
      <c r="A3273" s="99" t="s">
        <v>1566</v>
      </c>
      <c r="B3273" s="100" t="s">
        <v>7</v>
      </c>
      <c r="C3273" s="101">
        <v>14.47</v>
      </c>
      <c r="D3273" s="101">
        <v>1.06</v>
      </c>
      <c r="E3273" s="102">
        <v>0</v>
      </c>
    </row>
    <row r="3274" spans="1:5" ht="31.5" x14ac:dyDescent="0.25">
      <c r="A3274" s="99" t="s">
        <v>1567</v>
      </c>
      <c r="B3274" s="100" t="s">
        <v>7</v>
      </c>
      <c r="C3274" s="101">
        <v>114300</v>
      </c>
      <c r="D3274" s="101">
        <v>9000</v>
      </c>
      <c r="E3274" s="102">
        <v>0</v>
      </c>
    </row>
    <row r="3275" spans="1:5" ht="31.5" x14ac:dyDescent="0.25">
      <c r="A3275" s="99" t="s">
        <v>764</v>
      </c>
      <c r="B3275" s="100" t="s">
        <v>14</v>
      </c>
      <c r="C3275" s="101">
        <v>912.48</v>
      </c>
      <c r="D3275" s="101">
        <v>153.47999999999999</v>
      </c>
      <c r="E3275" s="102">
        <v>7</v>
      </c>
    </row>
    <row r="3276" spans="1:5" ht="63" x14ac:dyDescent="0.25">
      <c r="A3276" s="99" t="s">
        <v>1568</v>
      </c>
      <c r="B3276" s="100" t="s">
        <v>103</v>
      </c>
      <c r="C3276" s="101">
        <v>768.11</v>
      </c>
      <c r="D3276" s="101">
        <v>75.27</v>
      </c>
      <c r="E3276" s="102">
        <v>16.440000000000001</v>
      </c>
    </row>
    <row r="3277" spans="1:5" ht="141.75" x14ac:dyDescent="0.25">
      <c r="A3277" s="99" t="s">
        <v>1569</v>
      </c>
      <c r="B3277" s="100" t="s">
        <v>14</v>
      </c>
      <c r="C3277" s="101">
        <v>31029</v>
      </c>
      <c r="D3277" s="101">
        <v>19592.650000000001</v>
      </c>
      <c r="E3277" s="102">
        <v>0</v>
      </c>
    </row>
    <row r="3278" spans="1:5" ht="141.75" x14ac:dyDescent="0.25">
      <c r="A3278" s="99" t="s">
        <v>784</v>
      </c>
      <c r="B3278" s="100" t="s">
        <v>64</v>
      </c>
      <c r="C3278" s="101">
        <v>30736.81</v>
      </c>
      <c r="D3278" s="101">
        <v>682</v>
      </c>
      <c r="E3278" s="102">
        <v>0</v>
      </c>
    </row>
    <row r="3279" spans="1:5" ht="31.5" x14ac:dyDescent="0.25">
      <c r="A3279" s="99" t="s">
        <v>75</v>
      </c>
      <c r="B3279" s="100" t="s">
        <v>669</v>
      </c>
      <c r="C3279" s="101">
        <v>931.11</v>
      </c>
      <c r="D3279" s="101">
        <v>13.05</v>
      </c>
      <c r="E3279" s="102">
        <v>0</v>
      </c>
    </row>
    <row r="3280" spans="1:5" ht="63" x14ac:dyDescent="0.25">
      <c r="A3280" s="99" t="s">
        <v>1432</v>
      </c>
      <c r="B3280" s="100" t="s">
        <v>14</v>
      </c>
      <c r="C3280" s="101">
        <v>95.84</v>
      </c>
      <c r="D3280" s="101">
        <v>6.8</v>
      </c>
      <c r="E3280" s="102">
        <v>0</v>
      </c>
    </row>
    <row r="3281" spans="1:5" ht="31.5" x14ac:dyDescent="0.25">
      <c r="A3281" s="99" t="s">
        <v>1570</v>
      </c>
      <c r="B3281" s="100" t="s">
        <v>260</v>
      </c>
      <c r="C3281" s="101">
        <v>5277.82</v>
      </c>
      <c r="D3281" s="101">
        <v>91.4</v>
      </c>
      <c r="E3281" s="102">
        <v>0</v>
      </c>
    </row>
    <row r="3282" spans="1:5" ht="63" x14ac:dyDescent="0.25">
      <c r="A3282" s="99" t="s">
        <v>61</v>
      </c>
      <c r="B3282" s="100" t="s">
        <v>21</v>
      </c>
      <c r="C3282" s="101">
        <v>474791.6</v>
      </c>
      <c r="D3282" s="101">
        <v>556219</v>
      </c>
      <c r="E3282" s="102">
        <v>0</v>
      </c>
    </row>
    <row r="3283" spans="1:5" ht="189" x14ac:dyDescent="0.25">
      <c r="A3283" s="99" t="s">
        <v>1571</v>
      </c>
      <c r="B3283" s="100" t="s">
        <v>67</v>
      </c>
      <c r="C3283" s="101">
        <v>14878.87</v>
      </c>
      <c r="D3283" s="101">
        <v>16521</v>
      </c>
      <c r="E3283" s="102">
        <v>0</v>
      </c>
    </row>
    <row r="3284" spans="1:5" ht="31.5" x14ac:dyDescent="0.25">
      <c r="A3284" s="99" t="s">
        <v>213</v>
      </c>
      <c r="B3284" s="100" t="s">
        <v>23</v>
      </c>
      <c r="C3284" s="101">
        <v>470131.20000000001</v>
      </c>
      <c r="D3284" s="101">
        <v>106848</v>
      </c>
      <c r="E3284" s="102">
        <v>0</v>
      </c>
    </row>
    <row r="3285" spans="1:5" ht="110.25" x14ac:dyDescent="0.25">
      <c r="A3285" s="99" t="s">
        <v>1572</v>
      </c>
      <c r="B3285" s="100" t="s">
        <v>27</v>
      </c>
      <c r="C3285" s="101">
        <v>51870.28</v>
      </c>
      <c r="D3285" s="101">
        <v>39116</v>
      </c>
      <c r="E3285" s="102">
        <v>0</v>
      </c>
    </row>
    <row r="3286" spans="1:5" ht="63" x14ac:dyDescent="0.25">
      <c r="A3286" s="99" t="s">
        <v>1573</v>
      </c>
      <c r="B3286" s="100" t="s">
        <v>67</v>
      </c>
      <c r="C3286" s="101">
        <v>5468.43</v>
      </c>
      <c r="D3286" s="101">
        <v>4439</v>
      </c>
      <c r="E3286" s="102">
        <v>0</v>
      </c>
    </row>
    <row r="3287" spans="1:5" ht="31.5" x14ac:dyDescent="0.25">
      <c r="A3287" s="99" t="s">
        <v>1574</v>
      </c>
      <c r="B3287" s="100" t="s">
        <v>21</v>
      </c>
      <c r="C3287" s="101">
        <v>563.38</v>
      </c>
      <c r="D3287" s="101">
        <v>50</v>
      </c>
      <c r="E3287" s="102">
        <v>0</v>
      </c>
    </row>
    <row r="3288" spans="1:5" ht="47.25" x14ac:dyDescent="0.25">
      <c r="A3288" s="99" t="s">
        <v>50</v>
      </c>
      <c r="B3288" s="100" t="s">
        <v>317</v>
      </c>
      <c r="C3288" s="101">
        <v>306.45999999999998</v>
      </c>
      <c r="D3288" s="101">
        <v>40.78</v>
      </c>
      <c r="E3288" s="102">
        <v>0</v>
      </c>
    </row>
    <row r="3289" spans="1:5" ht="78.75" x14ac:dyDescent="0.25">
      <c r="A3289" s="99" t="s">
        <v>579</v>
      </c>
      <c r="B3289" s="100" t="s">
        <v>424</v>
      </c>
      <c r="C3289" s="101">
        <v>25232.09</v>
      </c>
      <c r="D3289" s="101">
        <v>7920</v>
      </c>
      <c r="E3289" s="102">
        <v>0</v>
      </c>
    </row>
    <row r="3290" spans="1:5" ht="110.25" x14ac:dyDescent="0.25">
      <c r="A3290" s="99" t="s">
        <v>1575</v>
      </c>
      <c r="B3290" s="100" t="s">
        <v>39</v>
      </c>
      <c r="C3290" s="101">
        <v>1785.46</v>
      </c>
      <c r="D3290" s="101">
        <v>865.08</v>
      </c>
      <c r="E3290" s="102">
        <v>720</v>
      </c>
    </row>
    <row r="3291" spans="1:5" ht="47.25" x14ac:dyDescent="0.25">
      <c r="A3291" s="99" t="s">
        <v>893</v>
      </c>
      <c r="B3291" s="100" t="s">
        <v>76</v>
      </c>
      <c r="C3291" s="101">
        <v>629539.93999999994</v>
      </c>
      <c r="D3291" s="101">
        <v>96300</v>
      </c>
      <c r="E3291" s="102">
        <v>0</v>
      </c>
    </row>
    <row r="3292" spans="1:5" ht="78.75" x14ac:dyDescent="0.25">
      <c r="A3292" s="99" t="s">
        <v>727</v>
      </c>
      <c r="B3292" s="100" t="s">
        <v>127</v>
      </c>
      <c r="C3292" s="101">
        <v>6461.66</v>
      </c>
      <c r="D3292" s="101">
        <v>1225.3499999999999</v>
      </c>
      <c r="E3292" s="102">
        <v>12</v>
      </c>
    </row>
    <row r="3293" spans="1:5" ht="31.5" x14ac:dyDescent="0.25">
      <c r="A3293" s="99" t="s">
        <v>145</v>
      </c>
      <c r="B3293" s="100" t="s">
        <v>23</v>
      </c>
      <c r="C3293" s="101">
        <v>281.82</v>
      </c>
      <c r="D3293" s="101">
        <v>0.8</v>
      </c>
      <c r="E3293" s="102">
        <v>0</v>
      </c>
    </row>
    <row r="3294" spans="1:5" ht="47.25" x14ac:dyDescent="0.25">
      <c r="A3294" s="99" t="s">
        <v>1038</v>
      </c>
      <c r="B3294" s="100" t="s">
        <v>67</v>
      </c>
      <c r="C3294" s="101">
        <v>84.2</v>
      </c>
      <c r="D3294" s="101">
        <v>1.56</v>
      </c>
      <c r="E3294" s="102">
        <v>0</v>
      </c>
    </row>
    <row r="3295" spans="1:5" ht="78.75" x14ac:dyDescent="0.25">
      <c r="A3295" s="99" t="s">
        <v>1576</v>
      </c>
      <c r="B3295" s="100" t="s">
        <v>7</v>
      </c>
      <c r="C3295" s="101">
        <v>662.57</v>
      </c>
      <c r="D3295" s="101">
        <v>18</v>
      </c>
      <c r="E3295" s="102">
        <v>58</v>
      </c>
    </row>
    <row r="3296" spans="1:5" ht="78.75" x14ac:dyDescent="0.25">
      <c r="A3296" s="99" t="s">
        <v>1577</v>
      </c>
      <c r="B3296" s="100" t="s">
        <v>27</v>
      </c>
      <c r="C3296" s="101">
        <v>13521.78</v>
      </c>
      <c r="D3296" s="101">
        <v>21002</v>
      </c>
      <c r="E3296" s="102">
        <v>19571</v>
      </c>
    </row>
    <row r="3297" spans="1:5" ht="189" x14ac:dyDescent="0.25">
      <c r="A3297" s="99" t="s">
        <v>1536</v>
      </c>
      <c r="B3297" s="100" t="s">
        <v>67</v>
      </c>
      <c r="C3297" s="101">
        <v>36124.879999999997</v>
      </c>
      <c r="D3297" s="101">
        <v>43414</v>
      </c>
      <c r="E3297" s="102">
        <v>0</v>
      </c>
    </row>
    <row r="3298" spans="1:5" ht="141.75" x14ac:dyDescent="0.25">
      <c r="A3298" s="99" t="s">
        <v>869</v>
      </c>
      <c r="B3298" s="100" t="s">
        <v>33</v>
      </c>
      <c r="C3298" s="101">
        <v>10.33</v>
      </c>
      <c r="D3298" s="101">
        <v>0.09</v>
      </c>
      <c r="E3298" s="102">
        <v>0</v>
      </c>
    </row>
    <row r="3299" spans="1:5" ht="47.25" x14ac:dyDescent="0.25">
      <c r="A3299" s="99" t="s">
        <v>50</v>
      </c>
      <c r="B3299" s="100" t="s">
        <v>508</v>
      </c>
      <c r="C3299" s="101">
        <v>3858.67</v>
      </c>
      <c r="D3299" s="101">
        <v>352</v>
      </c>
      <c r="E3299" s="102">
        <v>0</v>
      </c>
    </row>
    <row r="3300" spans="1:5" ht="63" x14ac:dyDescent="0.25">
      <c r="A3300" s="99" t="s">
        <v>1578</v>
      </c>
      <c r="B3300" s="100" t="s">
        <v>67</v>
      </c>
      <c r="C3300" s="101">
        <v>905358.87</v>
      </c>
      <c r="D3300" s="101">
        <v>1800000</v>
      </c>
      <c r="E3300" s="102">
        <v>893500</v>
      </c>
    </row>
    <row r="3301" spans="1:5" ht="31.5" x14ac:dyDescent="0.25">
      <c r="A3301" s="99" t="s">
        <v>922</v>
      </c>
      <c r="B3301" s="100" t="s">
        <v>23</v>
      </c>
      <c r="C3301" s="101">
        <v>1883.04</v>
      </c>
      <c r="D3301" s="101">
        <v>345</v>
      </c>
      <c r="E3301" s="102">
        <v>0</v>
      </c>
    </row>
    <row r="3302" spans="1:5" ht="63" x14ac:dyDescent="0.25">
      <c r="A3302" s="99" t="s">
        <v>1339</v>
      </c>
      <c r="B3302" s="100" t="s">
        <v>424</v>
      </c>
      <c r="C3302" s="101">
        <v>123240.76</v>
      </c>
      <c r="D3302" s="101">
        <v>10000</v>
      </c>
      <c r="E3302" s="102">
        <v>0</v>
      </c>
    </row>
    <row r="3303" spans="1:5" ht="47.25" x14ac:dyDescent="0.25">
      <c r="A3303" s="99" t="s">
        <v>787</v>
      </c>
      <c r="B3303" s="100" t="s">
        <v>14</v>
      </c>
      <c r="C3303" s="101">
        <v>97.91</v>
      </c>
      <c r="D3303" s="101">
        <v>86</v>
      </c>
      <c r="E3303" s="102">
        <v>2</v>
      </c>
    </row>
    <row r="3304" spans="1:5" ht="47.25" x14ac:dyDescent="0.25">
      <c r="A3304" s="99" t="s">
        <v>1579</v>
      </c>
      <c r="B3304" s="100" t="s">
        <v>21</v>
      </c>
      <c r="C3304" s="101">
        <v>179655.96</v>
      </c>
      <c r="D3304" s="101">
        <v>24766</v>
      </c>
      <c r="E3304" s="102">
        <v>0</v>
      </c>
    </row>
    <row r="3305" spans="1:5" ht="63" x14ac:dyDescent="0.25">
      <c r="A3305" s="99" t="s">
        <v>1580</v>
      </c>
      <c r="B3305" s="100" t="s">
        <v>21</v>
      </c>
      <c r="C3305" s="101">
        <v>109.21</v>
      </c>
      <c r="D3305" s="101">
        <v>17.3</v>
      </c>
      <c r="E3305" s="102">
        <v>0</v>
      </c>
    </row>
    <row r="3306" spans="1:5" ht="78.75" x14ac:dyDescent="0.25">
      <c r="A3306" s="99" t="s">
        <v>741</v>
      </c>
      <c r="B3306" s="100" t="s">
        <v>48</v>
      </c>
      <c r="C3306" s="101">
        <v>4736.71</v>
      </c>
      <c r="D3306" s="101">
        <v>0.25</v>
      </c>
      <c r="E3306" s="102">
        <v>2</v>
      </c>
    </row>
    <row r="3307" spans="1:5" ht="63" x14ac:dyDescent="0.25">
      <c r="A3307" s="99" t="s">
        <v>1201</v>
      </c>
      <c r="B3307" s="100" t="s">
        <v>7</v>
      </c>
      <c r="C3307" s="101">
        <v>11104.01</v>
      </c>
      <c r="D3307" s="101">
        <v>974.4</v>
      </c>
      <c r="E3307" s="102">
        <v>24</v>
      </c>
    </row>
    <row r="3308" spans="1:5" ht="63" x14ac:dyDescent="0.25">
      <c r="A3308" s="99" t="s">
        <v>351</v>
      </c>
      <c r="B3308" s="100" t="s">
        <v>109</v>
      </c>
      <c r="C3308" s="101">
        <v>4323.2</v>
      </c>
      <c r="D3308" s="101">
        <v>16.52</v>
      </c>
      <c r="E3308" s="102">
        <v>7</v>
      </c>
    </row>
    <row r="3309" spans="1:5" ht="47.25" x14ac:dyDescent="0.25">
      <c r="A3309" s="99" t="s">
        <v>1079</v>
      </c>
      <c r="B3309" s="100" t="s">
        <v>14</v>
      </c>
      <c r="C3309" s="101">
        <v>40.65</v>
      </c>
      <c r="D3309" s="101">
        <v>3.59</v>
      </c>
      <c r="E3309" s="102">
        <v>0</v>
      </c>
    </row>
    <row r="3310" spans="1:5" ht="126" x14ac:dyDescent="0.25">
      <c r="A3310" s="99" t="s">
        <v>1396</v>
      </c>
      <c r="B3310" s="100" t="s">
        <v>67</v>
      </c>
      <c r="C3310" s="101">
        <v>35653.71</v>
      </c>
      <c r="D3310" s="101">
        <v>16122</v>
      </c>
      <c r="E3310" s="102">
        <v>0</v>
      </c>
    </row>
    <row r="3311" spans="1:5" ht="31.5" x14ac:dyDescent="0.25">
      <c r="A3311" s="99" t="s">
        <v>1581</v>
      </c>
      <c r="B3311" s="100" t="s">
        <v>7</v>
      </c>
      <c r="C3311" s="101">
        <v>189.88</v>
      </c>
      <c r="D3311" s="101">
        <v>2.5</v>
      </c>
      <c r="E3311" s="102">
        <v>26</v>
      </c>
    </row>
    <row r="3312" spans="1:5" ht="141.75" x14ac:dyDescent="0.25">
      <c r="A3312" s="99" t="s">
        <v>1167</v>
      </c>
      <c r="B3312" s="100" t="s">
        <v>7</v>
      </c>
      <c r="C3312" s="101">
        <v>10576.41</v>
      </c>
      <c r="D3312" s="101">
        <v>294.58</v>
      </c>
      <c r="E3312" s="102">
        <v>1339</v>
      </c>
    </row>
    <row r="3313" spans="1:5" ht="63" x14ac:dyDescent="0.25">
      <c r="A3313" s="99" t="s">
        <v>1582</v>
      </c>
      <c r="B3313" s="100" t="s">
        <v>14</v>
      </c>
      <c r="C3313" s="101">
        <v>1864.37</v>
      </c>
      <c r="D3313" s="101">
        <v>97.14</v>
      </c>
      <c r="E3313" s="102">
        <v>255</v>
      </c>
    </row>
    <row r="3314" spans="1:5" ht="31.5" x14ac:dyDescent="0.25">
      <c r="A3314" s="99" t="s">
        <v>280</v>
      </c>
      <c r="B3314" s="100" t="s">
        <v>67</v>
      </c>
      <c r="C3314" s="101">
        <v>180627.88</v>
      </c>
      <c r="D3314" s="101">
        <v>67138</v>
      </c>
      <c r="E3314" s="102">
        <v>3666</v>
      </c>
    </row>
    <row r="3315" spans="1:5" ht="47.25" x14ac:dyDescent="0.25">
      <c r="A3315" s="99" t="s">
        <v>1453</v>
      </c>
      <c r="B3315" s="100" t="s">
        <v>21</v>
      </c>
      <c r="C3315" s="101">
        <v>556.91</v>
      </c>
      <c r="D3315" s="101">
        <v>60.11</v>
      </c>
      <c r="E3315" s="102">
        <v>16</v>
      </c>
    </row>
    <row r="3316" spans="1:5" ht="63" x14ac:dyDescent="0.25">
      <c r="A3316" s="99" t="s">
        <v>1088</v>
      </c>
      <c r="B3316" s="100" t="s">
        <v>916</v>
      </c>
      <c r="C3316" s="101">
        <v>1417.95</v>
      </c>
      <c r="D3316" s="101">
        <v>229.52</v>
      </c>
      <c r="E3316" s="102">
        <v>92</v>
      </c>
    </row>
    <row r="3317" spans="1:5" ht="110.25" x14ac:dyDescent="0.25">
      <c r="A3317" s="99" t="s">
        <v>1277</v>
      </c>
      <c r="B3317" s="100" t="s">
        <v>67</v>
      </c>
      <c r="C3317" s="101">
        <v>213382.17</v>
      </c>
      <c r="D3317" s="101">
        <v>39889.32</v>
      </c>
      <c r="E3317" s="102">
        <v>217</v>
      </c>
    </row>
    <row r="3318" spans="1:5" ht="63" x14ac:dyDescent="0.25">
      <c r="A3318" s="99" t="s">
        <v>1583</v>
      </c>
      <c r="B3318" s="100" t="s">
        <v>30</v>
      </c>
      <c r="C3318" s="101">
        <v>89046.81</v>
      </c>
      <c r="D3318" s="101">
        <v>16000</v>
      </c>
      <c r="E3318" s="102">
        <v>0</v>
      </c>
    </row>
    <row r="3319" spans="1:5" ht="110.25" x14ac:dyDescent="0.25">
      <c r="A3319" s="99" t="s">
        <v>1257</v>
      </c>
      <c r="B3319" s="100" t="s">
        <v>47</v>
      </c>
      <c r="C3319" s="101">
        <v>4991.53</v>
      </c>
      <c r="D3319" s="101">
        <v>260.08</v>
      </c>
      <c r="E3319" s="102">
        <v>0</v>
      </c>
    </row>
    <row r="3320" spans="1:5" ht="47.25" x14ac:dyDescent="0.25">
      <c r="A3320" s="99" t="s">
        <v>158</v>
      </c>
      <c r="B3320" s="100" t="s">
        <v>39</v>
      </c>
      <c r="C3320" s="101">
        <v>9049.58</v>
      </c>
      <c r="D3320" s="101">
        <v>4080</v>
      </c>
      <c r="E3320" s="102">
        <v>0</v>
      </c>
    </row>
    <row r="3321" spans="1:5" ht="63" x14ac:dyDescent="0.25">
      <c r="A3321" s="99" t="s">
        <v>216</v>
      </c>
      <c r="B3321" s="100" t="s">
        <v>11</v>
      </c>
      <c r="C3321" s="101">
        <v>3406.07</v>
      </c>
      <c r="D3321" s="101">
        <v>720</v>
      </c>
      <c r="E3321" s="102">
        <v>0</v>
      </c>
    </row>
    <row r="3322" spans="1:5" ht="47.25" x14ac:dyDescent="0.25">
      <c r="A3322" s="99" t="s">
        <v>158</v>
      </c>
      <c r="B3322" s="100" t="s">
        <v>23</v>
      </c>
      <c r="C3322" s="101">
        <v>26474.15</v>
      </c>
      <c r="D3322" s="101">
        <v>7600</v>
      </c>
      <c r="E3322" s="102">
        <v>0</v>
      </c>
    </row>
    <row r="3323" spans="1:5" ht="47.25" x14ac:dyDescent="0.25">
      <c r="A3323" s="99" t="s">
        <v>1459</v>
      </c>
      <c r="B3323" s="100" t="s">
        <v>14</v>
      </c>
      <c r="C3323" s="101">
        <v>37784.94</v>
      </c>
      <c r="D3323" s="101">
        <v>45060</v>
      </c>
      <c r="E3323" s="102">
        <v>0</v>
      </c>
    </row>
    <row r="3324" spans="1:5" ht="47.25" x14ac:dyDescent="0.25">
      <c r="A3324" s="99" t="s">
        <v>1584</v>
      </c>
      <c r="B3324" s="100" t="s">
        <v>48</v>
      </c>
      <c r="C3324" s="101">
        <v>149800</v>
      </c>
      <c r="D3324" s="101">
        <v>17800</v>
      </c>
      <c r="E3324" s="102">
        <v>0</v>
      </c>
    </row>
    <row r="3325" spans="1:5" ht="47.25" x14ac:dyDescent="0.25">
      <c r="A3325" s="99" t="s">
        <v>1585</v>
      </c>
      <c r="B3325" s="100" t="s">
        <v>103</v>
      </c>
      <c r="C3325" s="101">
        <v>4306.41</v>
      </c>
      <c r="D3325" s="101">
        <v>734.01</v>
      </c>
      <c r="E3325" s="102">
        <v>183.42</v>
      </c>
    </row>
    <row r="3326" spans="1:5" ht="78.75" x14ac:dyDescent="0.25">
      <c r="A3326" s="99" t="s">
        <v>1294</v>
      </c>
      <c r="B3326" s="100" t="s">
        <v>103</v>
      </c>
      <c r="C3326" s="101">
        <v>1446.63</v>
      </c>
      <c r="D3326" s="101">
        <v>287.7</v>
      </c>
      <c r="E3326" s="102">
        <v>75.599999999999994</v>
      </c>
    </row>
    <row r="3327" spans="1:5" ht="94.5" x14ac:dyDescent="0.25">
      <c r="A3327" s="99" t="s">
        <v>245</v>
      </c>
      <c r="B3327" s="100" t="s">
        <v>67</v>
      </c>
      <c r="C3327" s="101">
        <v>12729.69</v>
      </c>
      <c r="D3327" s="101">
        <v>6342</v>
      </c>
      <c r="E3327" s="102">
        <v>0</v>
      </c>
    </row>
    <row r="3328" spans="1:5" ht="94.5" x14ac:dyDescent="0.25">
      <c r="A3328" s="99" t="s">
        <v>245</v>
      </c>
      <c r="B3328" s="100" t="s">
        <v>109</v>
      </c>
      <c r="C3328" s="101">
        <v>7611.69</v>
      </c>
      <c r="D3328" s="101">
        <v>1232</v>
      </c>
      <c r="E3328" s="102">
        <v>0</v>
      </c>
    </row>
    <row r="3329" spans="1:5" ht="31.5" x14ac:dyDescent="0.25">
      <c r="A3329" s="99" t="s">
        <v>707</v>
      </c>
      <c r="B3329" s="100" t="s">
        <v>365</v>
      </c>
      <c r="C3329" s="101">
        <v>42584.7</v>
      </c>
      <c r="D3329" s="101">
        <v>4640.3</v>
      </c>
      <c r="E3329" s="102">
        <v>0</v>
      </c>
    </row>
    <row r="3330" spans="1:5" ht="78.75" x14ac:dyDescent="0.25">
      <c r="A3330" s="99" t="s">
        <v>749</v>
      </c>
      <c r="B3330" s="100" t="s">
        <v>634</v>
      </c>
      <c r="C3330" s="101">
        <v>127.55</v>
      </c>
      <c r="D3330" s="101">
        <v>3.3</v>
      </c>
      <c r="E3330" s="102">
        <v>0</v>
      </c>
    </row>
    <row r="3331" spans="1:5" ht="78.75" x14ac:dyDescent="0.25">
      <c r="A3331" s="99" t="s">
        <v>727</v>
      </c>
      <c r="B3331" s="100" t="s">
        <v>7</v>
      </c>
      <c r="C3331" s="101">
        <v>164242.31</v>
      </c>
      <c r="D3331" s="101">
        <v>32208.5</v>
      </c>
      <c r="E3331" s="102">
        <v>137</v>
      </c>
    </row>
    <row r="3332" spans="1:5" ht="63" x14ac:dyDescent="0.25">
      <c r="A3332" s="99" t="s">
        <v>167</v>
      </c>
      <c r="B3332" s="100" t="s">
        <v>39</v>
      </c>
      <c r="C3332" s="101">
        <v>374.19</v>
      </c>
      <c r="D3332" s="101">
        <v>147.66999999999999</v>
      </c>
      <c r="E3332" s="102">
        <v>0</v>
      </c>
    </row>
    <row r="3333" spans="1:5" ht="31.5" x14ac:dyDescent="0.25">
      <c r="A3333" s="99" t="s">
        <v>1112</v>
      </c>
      <c r="B3333" s="100" t="s">
        <v>67</v>
      </c>
      <c r="C3333" s="101">
        <v>64772.639999999999</v>
      </c>
      <c r="D3333" s="101">
        <v>9246.56</v>
      </c>
      <c r="E3333" s="102">
        <v>0</v>
      </c>
    </row>
    <row r="3334" spans="1:5" ht="31.5" x14ac:dyDescent="0.25">
      <c r="A3334" s="99" t="s">
        <v>1112</v>
      </c>
      <c r="B3334" s="100" t="s">
        <v>21</v>
      </c>
      <c r="C3334" s="101">
        <v>6889.63</v>
      </c>
      <c r="D3334" s="101">
        <v>339.89</v>
      </c>
      <c r="E3334" s="102">
        <v>0</v>
      </c>
    </row>
    <row r="3335" spans="1:5" ht="47.25" x14ac:dyDescent="0.25">
      <c r="A3335" s="99" t="s">
        <v>4</v>
      </c>
      <c r="B3335" s="100" t="s">
        <v>86</v>
      </c>
      <c r="C3335" s="101">
        <v>2482.42</v>
      </c>
      <c r="D3335" s="101">
        <v>180.91</v>
      </c>
      <c r="E3335" s="102">
        <v>0</v>
      </c>
    </row>
    <row r="3336" spans="1:5" ht="47.25" x14ac:dyDescent="0.25">
      <c r="A3336" s="99" t="s">
        <v>4</v>
      </c>
      <c r="B3336" s="100" t="s">
        <v>23</v>
      </c>
      <c r="C3336" s="101">
        <v>2657.96</v>
      </c>
      <c r="D3336" s="101">
        <v>201.54</v>
      </c>
      <c r="E3336" s="102">
        <v>0</v>
      </c>
    </row>
    <row r="3337" spans="1:5" ht="110.25" x14ac:dyDescent="0.25">
      <c r="A3337" s="99" t="s">
        <v>1586</v>
      </c>
      <c r="B3337" s="100" t="s">
        <v>14</v>
      </c>
      <c r="C3337" s="101">
        <v>125.96</v>
      </c>
      <c r="D3337" s="101">
        <v>4.62</v>
      </c>
      <c r="E3337" s="102">
        <v>8</v>
      </c>
    </row>
    <row r="3338" spans="1:5" ht="78.75" x14ac:dyDescent="0.25">
      <c r="A3338" s="99" t="s">
        <v>8</v>
      </c>
      <c r="B3338" s="100" t="s">
        <v>7</v>
      </c>
      <c r="C3338" s="101">
        <v>20135.009999999998</v>
      </c>
      <c r="D3338" s="101">
        <v>11259.27</v>
      </c>
      <c r="E3338" s="102">
        <v>0</v>
      </c>
    </row>
    <row r="3339" spans="1:5" ht="63" x14ac:dyDescent="0.25">
      <c r="A3339" s="99" t="s">
        <v>1587</v>
      </c>
      <c r="B3339" s="100" t="s">
        <v>14</v>
      </c>
      <c r="C3339" s="101">
        <v>39.21</v>
      </c>
      <c r="D3339" s="101">
        <v>3.12</v>
      </c>
      <c r="E3339" s="102">
        <v>104</v>
      </c>
    </row>
    <row r="3340" spans="1:5" ht="110.25" x14ac:dyDescent="0.25">
      <c r="A3340" s="99" t="s">
        <v>1588</v>
      </c>
      <c r="B3340" s="100" t="s">
        <v>14</v>
      </c>
      <c r="C3340" s="101">
        <v>2730.66</v>
      </c>
      <c r="D3340" s="101">
        <v>155.94999999999999</v>
      </c>
      <c r="E3340" s="102">
        <v>913</v>
      </c>
    </row>
    <row r="3341" spans="1:5" ht="47.25" x14ac:dyDescent="0.25">
      <c r="A3341" s="99" t="s">
        <v>126</v>
      </c>
      <c r="B3341" s="100" t="s">
        <v>62</v>
      </c>
      <c r="C3341" s="101">
        <v>0.18</v>
      </c>
      <c r="D3341" s="101">
        <v>0.01</v>
      </c>
      <c r="E3341" s="102">
        <v>0</v>
      </c>
    </row>
    <row r="3342" spans="1:5" ht="78.75" x14ac:dyDescent="0.25">
      <c r="A3342" s="99" t="s">
        <v>234</v>
      </c>
      <c r="B3342" s="100" t="s">
        <v>14</v>
      </c>
      <c r="C3342" s="101">
        <v>10.029999999999999</v>
      </c>
      <c r="D3342" s="101">
        <v>0.77</v>
      </c>
      <c r="E3342" s="102">
        <v>0</v>
      </c>
    </row>
    <row r="3343" spans="1:5" ht="63" x14ac:dyDescent="0.25">
      <c r="A3343" s="99" t="s">
        <v>1452</v>
      </c>
      <c r="B3343" s="100" t="s">
        <v>105</v>
      </c>
      <c r="C3343" s="101">
        <v>35098.86</v>
      </c>
      <c r="D3343" s="101">
        <v>4160.37</v>
      </c>
      <c r="E3343" s="102">
        <v>880</v>
      </c>
    </row>
    <row r="3344" spans="1:5" ht="94.5" x14ac:dyDescent="0.25">
      <c r="A3344" s="99" t="s">
        <v>1589</v>
      </c>
      <c r="B3344" s="100" t="s">
        <v>365</v>
      </c>
      <c r="C3344" s="101">
        <v>152299.63</v>
      </c>
      <c r="D3344" s="101">
        <v>40465.919999999998</v>
      </c>
      <c r="E3344" s="102">
        <v>601</v>
      </c>
    </row>
    <row r="3345" spans="1:5" ht="110.25" x14ac:dyDescent="0.25">
      <c r="A3345" s="99" t="s">
        <v>244</v>
      </c>
      <c r="B3345" s="100" t="s">
        <v>19</v>
      </c>
      <c r="C3345" s="101">
        <v>310503.87</v>
      </c>
      <c r="D3345" s="101">
        <v>72933.740000000005</v>
      </c>
      <c r="E3345" s="102">
        <v>0</v>
      </c>
    </row>
    <row r="3346" spans="1:5" ht="141.75" x14ac:dyDescent="0.25">
      <c r="A3346" s="99" t="s">
        <v>676</v>
      </c>
      <c r="B3346" s="100" t="s">
        <v>62</v>
      </c>
      <c r="C3346" s="101">
        <v>173.26</v>
      </c>
      <c r="D3346" s="101">
        <v>15.2</v>
      </c>
      <c r="E3346" s="102">
        <v>0</v>
      </c>
    </row>
    <row r="3347" spans="1:5" ht="15.75" x14ac:dyDescent="0.25">
      <c r="A3347" s="99" t="s">
        <v>1590</v>
      </c>
      <c r="B3347" s="100" t="s">
        <v>48</v>
      </c>
      <c r="C3347" s="101">
        <v>1101.1199999999999</v>
      </c>
      <c r="D3347" s="101">
        <v>50</v>
      </c>
      <c r="E3347" s="102">
        <v>0</v>
      </c>
    </row>
    <row r="3348" spans="1:5" ht="78.75" x14ac:dyDescent="0.25">
      <c r="A3348" s="99" t="s">
        <v>626</v>
      </c>
      <c r="B3348" s="100" t="s">
        <v>39</v>
      </c>
      <c r="C3348" s="101">
        <v>173.86</v>
      </c>
      <c r="D3348" s="101">
        <v>35.5</v>
      </c>
      <c r="E3348" s="102">
        <v>1.98</v>
      </c>
    </row>
    <row r="3349" spans="1:5" ht="110.25" x14ac:dyDescent="0.25">
      <c r="A3349" s="99" t="s">
        <v>897</v>
      </c>
      <c r="B3349" s="100" t="s">
        <v>103</v>
      </c>
      <c r="C3349" s="101">
        <v>466460.7</v>
      </c>
      <c r="D3349" s="101">
        <v>505022.18</v>
      </c>
      <c r="E3349" s="102">
        <v>0</v>
      </c>
    </row>
    <row r="3350" spans="1:5" ht="63" x14ac:dyDescent="0.25">
      <c r="A3350" s="99" t="s">
        <v>808</v>
      </c>
      <c r="B3350" s="100" t="s">
        <v>14</v>
      </c>
      <c r="C3350" s="101">
        <v>16.64</v>
      </c>
      <c r="D3350" s="101">
        <v>1</v>
      </c>
      <c r="E3350" s="102">
        <v>0</v>
      </c>
    </row>
    <row r="3351" spans="1:5" ht="110.25" x14ac:dyDescent="0.25">
      <c r="A3351" s="99" t="s">
        <v>775</v>
      </c>
      <c r="B3351" s="100" t="s">
        <v>109</v>
      </c>
      <c r="C3351" s="101">
        <v>1.75</v>
      </c>
      <c r="D3351" s="101">
        <v>0.01</v>
      </c>
      <c r="E3351" s="102">
        <v>0</v>
      </c>
    </row>
    <row r="3352" spans="1:5" ht="47.25" x14ac:dyDescent="0.25">
      <c r="A3352" s="99" t="s">
        <v>137</v>
      </c>
      <c r="B3352" s="100" t="s">
        <v>39</v>
      </c>
      <c r="C3352" s="101">
        <v>2471.3200000000002</v>
      </c>
      <c r="D3352" s="101">
        <v>4.2</v>
      </c>
      <c r="E3352" s="102">
        <v>0</v>
      </c>
    </row>
    <row r="3353" spans="1:5" ht="63" x14ac:dyDescent="0.25">
      <c r="A3353" s="99" t="s">
        <v>146</v>
      </c>
      <c r="B3353" s="100" t="s">
        <v>14</v>
      </c>
      <c r="C3353" s="101">
        <v>3.51</v>
      </c>
      <c r="D3353" s="101">
        <v>0.4</v>
      </c>
      <c r="E3353" s="102">
        <v>0</v>
      </c>
    </row>
    <row r="3354" spans="1:5" ht="47.25" x14ac:dyDescent="0.25">
      <c r="A3354" s="99" t="s">
        <v>231</v>
      </c>
      <c r="B3354" s="100" t="s">
        <v>39</v>
      </c>
      <c r="C3354" s="101">
        <v>724.45</v>
      </c>
      <c r="D3354" s="101">
        <v>2.2799999999999998</v>
      </c>
      <c r="E3354" s="102">
        <v>0</v>
      </c>
    </row>
    <row r="3355" spans="1:5" ht="78.75" x14ac:dyDescent="0.25">
      <c r="A3355" s="99" t="s">
        <v>279</v>
      </c>
      <c r="B3355" s="100" t="s">
        <v>98</v>
      </c>
      <c r="C3355" s="101">
        <v>206.99</v>
      </c>
      <c r="D3355" s="101">
        <v>4.07</v>
      </c>
      <c r="E3355" s="102">
        <v>0</v>
      </c>
    </row>
    <row r="3356" spans="1:5" ht="78.75" x14ac:dyDescent="0.25">
      <c r="A3356" s="99" t="s">
        <v>279</v>
      </c>
      <c r="B3356" s="100" t="s">
        <v>76</v>
      </c>
      <c r="C3356" s="101">
        <v>6384.92</v>
      </c>
      <c r="D3356" s="101">
        <v>272</v>
      </c>
      <c r="E3356" s="102">
        <v>0</v>
      </c>
    </row>
    <row r="3357" spans="1:5" ht="78.75" x14ac:dyDescent="0.25">
      <c r="A3357" s="99" t="s">
        <v>1388</v>
      </c>
      <c r="B3357" s="100" t="s">
        <v>7</v>
      </c>
      <c r="C3357" s="101">
        <v>9736.9599999999991</v>
      </c>
      <c r="D3357" s="101">
        <v>717.17</v>
      </c>
      <c r="E3357" s="102">
        <v>0</v>
      </c>
    </row>
    <row r="3358" spans="1:5" ht="63" x14ac:dyDescent="0.25">
      <c r="A3358" s="99" t="s">
        <v>1591</v>
      </c>
      <c r="B3358" s="100" t="s">
        <v>634</v>
      </c>
      <c r="C3358" s="101">
        <v>125805.16</v>
      </c>
      <c r="D3358" s="101">
        <v>4989</v>
      </c>
      <c r="E3358" s="102">
        <v>0</v>
      </c>
    </row>
    <row r="3359" spans="1:5" ht="94.5" x14ac:dyDescent="0.25">
      <c r="A3359" s="99" t="s">
        <v>124</v>
      </c>
      <c r="B3359" s="100" t="s">
        <v>34</v>
      </c>
      <c r="C3359" s="101">
        <v>3461.71</v>
      </c>
      <c r="D3359" s="101">
        <v>39</v>
      </c>
      <c r="E3359" s="102">
        <v>0</v>
      </c>
    </row>
    <row r="3360" spans="1:5" ht="63" x14ac:dyDescent="0.25">
      <c r="A3360" s="99" t="s">
        <v>24</v>
      </c>
      <c r="B3360" s="100" t="s">
        <v>17</v>
      </c>
      <c r="C3360" s="101">
        <v>15660.35</v>
      </c>
      <c r="D3360" s="101">
        <v>1287.2</v>
      </c>
      <c r="E3360" s="102">
        <v>0</v>
      </c>
    </row>
    <row r="3361" spans="1:5" ht="63" x14ac:dyDescent="0.25">
      <c r="A3361" s="99" t="s">
        <v>24</v>
      </c>
      <c r="B3361" s="100" t="s">
        <v>669</v>
      </c>
      <c r="C3361" s="101">
        <v>42.39</v>
      </c>
      <c r="D3361" s="101">
        <v>1.19</v>
      </c>
      <c r="E3361" s="102">
        <v>0</v>
      </c>
    </row>
    <row r="3362" spans="1:5" ht="94.5" x14ac:dyDescent="0.25">
      <c r="A3362" s="99" t="s">
        <v>119</v>
      </c>
      <c r="B3362" s="100" t="s">
        <v>39</v>
      </c>
      <c r="C3362" s="101">
        <v>0.92</v>
      </c>
      <c r="D3362" s="101">
        <v>0</v>
      </c>
      <c r="E3362" s="102">
        <v>0</v>
      </c>
    </row>
    <row r="3363" spans="1:5" ht="47.25" x14ac:dyDescent="0.25">
      <c r="A3363" s="99" t="s">
        <v>235</v>
      </c>
      <c r="B3363" s="100" t="s">
        <v>39</v>
      </c>
      <c r="C3363" s="101">
        <v>1035.54</v>
      </c>
      <c r="D3363" s="101">
        <v>1.04</v>
      </c>
      <c r="E3363" s="102">
        <v>0</v>
      </c>
    </row>
    <row r="3364" spans="1:5" ht="94.5" x14ac:dyDescent="0.25">
      <c r="A3364" s="99" t="s">
        <v>119</v>
      </c>
      <c r="B3364" s="100" t="s">
        <v>57</v>
      </c>
      <c r="C3364" s="101">
        <v>14259.41</v>
      </c>
      <c r="D3364" s="101">
        <v>442.83</v>
      </c>
      <c r="E3364" s="102">
        <v>0</v>
      </c>
    </row>
    <row r="3365" spans="1:5" ht="110.25" x14ac:dyDescent="0.25">
      <c r="A3365" s="99" t="s">
        <v>1535</v>
      </c>
      <c r="B3365" s="100" t="s">
        <v>383</v>
      </c>
      <c r="C3365" s="101">
        <v>23.46</v>
      </c>
      <c r="D3365" s="101">
        <v>0.1</v>
      </c>
      <c r="E3365" s="102">
        <v>0</v>
      </c>
    </row>
    <row r="3366" spans="1:5" ht="157.5" x14ac:dyDescent="0.25">
      <c r="A3366" s="99" t="s">
        <v>1592</v>
      </c>
      <c r="B3366" s="100" t="s">
        <v>103</v>
      </c>
      <c r="C3366" s="101">
        <v>6810.97</v>
      </c>
      <c r="D3366" s="101">
        <v>180</v>
      </c>
      <c r="E3366" s="102">
        <v>0</v>
      </c>
    </row>
    <row r="3367" spans="1:5" ht="47.25" x14ac:dyDescent="0.25">
      <c r="A3367" s="99" t="s">
        <v>1593</v>
      </c>
      <c r="B3367" s="100" t="s">
        <v>39</v>
      </c>
      <c r="C3367" s="101">
        <v>81290.05</v>
      </c>
      <c r="D3367" s="101">
        <v>18500</v>
      </c>
      <c r="E3367" s="102">
        <v>0</v>
      </c>
    </row>
    <row r="3368" spans="1:5" ht="47.25" x14ac:dyDescent="0.25">
      <c r="A3368" s="99" t="s">
        <v>1593</v>
      </c>
      <c r="B3368" s="100" t="s">
        <v>7</v>
      </c>
      <c r="C3368" s="101">
        <v>36596.49</v>
      </c>
      <c r="D3368" s="101">
        <v>8000</v>
      </c>
      <c r="E3368" s="102">
        <v>0</v>
      </c>
    </row>
    <row r="3369" spans="1:5" ht="47.25" x14ac:dyDescent="0.25">
      <c r="A3369" s="99" t="s">
        <v>868</v>
      </c>
      <c r="B3369" s="100" t="s">
        <v>57</v>
      </c>
      <c r="C3369" s="101">
        <v>12973.91</v>
      </c>
      <c r="D3369" s="101">
        <v>2000</v>
      </c>
      <c r="E3369" s="102">
        <v>0</v>
      </c>
    </row>
    <row r="3370" spans="1:5" ht="31.5" x14ac:dyDescent="0.25">
      <c r="A3370" s="99" t="s">
        <v>1594</v>
      </c>
      <c r="B3370" s="100" t="s">
        <v>98</v>
      </c>
      <c r="C3370" s="101">
        <v>3032.76</v>
      </c>
      <c r="D3370" s="101">
        <v>148.36000000000001</v>
      </c>
      <c r="E3370" s="102">
        <v>0</v>
      </c>
    </row>
    <row r="3371" spans="1:5" ht="31.5" x14ac:dyDescent="0.25">
      <c r="A3371" s="99" t="s">
        <v>1594</v>
      </c>
      <c r="B3371" s="100" t="s">
        <v>39</v>
      </c>
      <c r="C3371" s="101">
        <v>1408.65</v>
      </c>
      <c r="D3371" s="101">
        <v>66.400000000000006</v>
      </c>
      <c r="E3371" s="102">
        <v>0</v>
      </c>
    </row>
    <row r="3372" spans="1:5" ht="78.75" x14ac:dyDescent="0.25">
      <c r="A3372" s="99" t="s">
        <v>617</v>
      </c>
      <c r="B3372" s="100" t="s">
        <v>57</v>
      </c>
      <c r="C3372" s="101">
        <v>699.39</v>
      </c>
      <c r="D3372" s="101">
        <v>41.67</v>
      </c>
      <c r="E3372" s="102">
        <v>9.6</v>
      </c>
    </row>
    <row r="3373" spans="1:5" ht="47.25" x14ac:dyDescent="0.25">
      <c r="A3373" s="99" t="s">
        <v>1595</v>
      </c>
      <c r="B3373" s="100" t="s">
        <v>21</v>
      </c>
      <c r="C3373" s="101">
        <v>5643.09</v>
      </c>
      <c r="D3373" s="101">
        <v>900</v>
      </c>
      <c r="E3373" s="102">
        <v>0</v>
      </c>
    </row>
    <row r="3374" spans="1:5" ht="63" x14ac:dyDescent="0.25">
      <c r="A3374" s="99" t="s">
        <v>1488</v>
      </c>
      <c r="B3374" s="100" t="s">
        <v>67</v>
      </c>
      <c r="C3374" s="101">
        <v>6173.18</v>
      </c>
      <c r="D3374" s="101">
        <v>1584</v>
      </c>
      <c r="E3374" s="102">
        <v>0</v>
      </c>
    </row>
    <row r="3375" spans="1:5" ht="78.75" x14ac:dyDescent="0.25">
      <c r="A3375" s="99" t="s">
        <v>1596</v>
      </c>
      <c r="B3375" s="100" t="s">
        <v>127</v>
      </c>
      <c r="C3375" s="101">
        <v>1107.5999999999999</v>
      </c>
      <c r="D3375" s="101">
        <v>12</v>
      </c>
      <c r="E3375" s="102">
        <v>0</v>
      </c>
    </row>
    <row r="3376" spans="1:5" ht="141.75" x14ac:dyDescent="0.25">
      <c r="A3376" s="99" t="s">
        <v>379</v>
      </c>
      <c r="B3376" s="100" t="s">
        <v>33</v>
      </c>
      <c r="C3376" s="101">
        <v>363.91</v>
      </c>
      <c r="D3376" s="101">
        <v>6.72</v>
      </c>
      <c r="E3376" s="102">
        <v>0</v>
      </c>
    </row>
    <row r="3377" spans="1:5" ht="110.25" x14ac:dyDescent="0.25">
      <c r="A3377" s="99" t="s">
        <v>775</v>
      </c>
      <c r="B3377" s="100" t="s">
        <v>33</v>
      </c>
      <c r="C3377" s="101">
        <v>5637.73</v>
      </c>
      <c r="D3377" s="101">
        <v>31.18</v>
      </c>
      <c r="E3377" s="102">
        <v>0</v>
      </c>
    </row>
    <row r="3378" spans="1:5" ht="110.25" x14ac:dyDescent="0.25">
      <c r="A3378" s="99" t="s">
        <v>775</v>
      </c>
      <c r="B3378" s="100" t="s">
        <v>60</v>
      </c>
      <c r="C3378" s="101">
        <v>64.180000000000007</v>
      </c>
      <c r="D3378" s="101">
        <v>0.2</v>
      </c>
      <c r="E3378" s="102">
        <v>0</v>
      </c>
    </row>
    <row r="3379" spans="1:5" ht="78.75" x14ac:dyDescent="0.25">
      <c r="A3379" s="99" t="s">
        <v>602</v>
      </c>
      <c r="B3379" s="100" t="s">
        <v>127</v>
      </c>
      <c r="C3379" s="101">
        <v>1194.48</v>
      </c>
      <c r="D3379" s="101">
        <v>36.880000000000003</v>
      </c>
      <c r="E3379" s="102">
        <v>0</v>
      </c>
    </row>
    <row r="3380" spans="1:5" ht="63" x14ac:dyDescent="0.25">
      <c r="A3380" s="99" t="s">
        <v>797</v>
      </c>
      <c r="B3380" s="100" t="s">
        <v>365</v>
      </c>
      <c r="C3380" s="101">
        <v>130.68</v>
      </c>
      <c r="D3380" s="101">
        <v>2.9</v>
      </c>
      <c r="E3380" s="102">
        <v>0</v>
      </c>
    </row>
    <row r="3381" spans="1:5" ht="15.75" x14ac:dyDescent="0.25">
      <c r="A3381" s="99" t="s">
        <v>1151</v>
      </c>
      <c r="B3381" s="100" t="s">
        <v>105</v>
      </c>
      <c r="C3381" s="101">
        <v>6019.12</v>
      </c>
      <c r="D3381" s="101">
        <v>119.84</v>
      </c>
      <c r="E3381" s="102">
        <v>0</v>
      </c>
    </row>
    <row r="3382" spans="1:5" ht="78.75" x14ac:dyDescent="0.25">
      <c r="A3382" s="99" t="s">
        <v>1597</v>
      </c>
      <c r="B3382" s="100" t="s">
        <v>14</v>
      </c>
      <c r="C3382" s="101">
        <v>1278.05</v>
      </c>
      <c r="D3382" s="101">
        <v>366.09</v>
      </c>
      <c r="E3382" s="102">
        <v>0</v>
      </c>
    </row>
    <row r="3383" spans="1:5" ht="94.5" x14ac:dyDescent="0.25">
      <c r="A3383" s="99" t="s">
        <v>1028</v>
      </c>
      <c r="B3383" s="100" t="s">
        <v>33</v>
      </c>
      <c r="C3383" s="101">
        <v>31.37</v>
      </c>
      <c r="D3383" s="101">
        <v>0.11</v>
      </c>
      <c r="E3383" s="102">
        <v>0</v>
      </c>
    </row>
    <row r="3384" spans="1:5" ht="78.75" x14ac:dyDescent="0.25">
      <c r="A3384" s="99" t="s">
        <v>1598</v>
      </c>
      <c r="B3384" s="100" t="s">
        <v>7</v>
      </c>
      <c r="C3384" s="101">
        <v>582.62</v>
      </c>
      <c r="D3384" s="101">
        <v>66.5</v>
      </c>
      <c r="E3384" s="102">
        <v>0</v>
      </c>
    </row>
    <row r="3385" spans="1:5" ht="110.25" x14ac:dyDescent="0.25">
      <c r="A3385" s="99" t="s">
        <v>1378</v>
      </c>
      <c r="B3385" s="100" t="s">
        <v>634</v>
      </c>
      <c r="C3385" s="101">
        <v>170.36</v>
      </c>
      <c r="D3385" s="101">
        <v>0.27</v>
      </c>
      <c r="E3385" s="102">
        <v>0</v>
      </c>
    </row>
    <row r="3386" spans="1:5" ht="110.25" x14ac:dyDescent="0.25">
      <c r="A3386" s="99" t="s">
        <v>276</v>
      </c>
      <c r="B3386" s="100" t="s">
        <v>21</v>
      </c>
      <c r="C3386" s="101">
        <v>11960.1</v>
      </c>
      <c r="D3386" s="101">
        <v>4508.46</v>
      </c>
      <c r="E3386" s="102">
        <v>0</v>
      </c>
    </row>
    <row r="3387" spans="1:5" ht="47.25" x14ac:dyDescent="0.25">
      <c r="A3387" s="99" t="s">
        <v>1079</v>
      </c>
      <c r="B3387" s="100" t="s">
        <v>57</v>
      </c>
      <c r="C3387" s="101">
        <v>448.84</v>
      </c>
      <c r="D3387" s="101">
        <v>35</v>
      </c>
      <c r="E3387" s="102">
        <v>0</v>
      </c>
    </row>
    <row r="3388" spans="1:5" ht="31.5" x14ac:dyDescent="0.25">
      <c r="A3388" s="99" t="s">
        <v>1599</v>
      </c>
      <c r="B3388" s="100" t="s">
        <v>21</v>
      </c>
      <c r="C3388" s="101">
        <v>2969.45</v>
      </c>
      <c r="D3388" s="101">
        <v>18.579999999999998</v>
      </c>
      <c r="E3388" s="102">
        <v>0</v>
      </c>
    </row>
    <row r="3389" spans="1:5" ht="31.5" x14ac:dyDescent="0.25">
      <c r="A3389" s="99" t="s">
        <v>1050</v>
      </c>
      <c r="B3389" s="100" t="s">
        <v>39</v>
      </c>
      <c r="C3389" s="101">
        <v>1198.97</v>
      </c>
      <c r="D3389" s="101">
        <v>4.8</v>
      </c>
      <c r="E3389" s="102">
        <v>0</v>
      </c>
    </row>
    <row r="3390" spans="1:5" ht="31.5" x14ac:dyDescent="0.25">
      <c r="A3390" s="99" t="s">
        <v>1050</v>
      </c>
      <c r="B3390" s="100" t="s">
        <v>21</v>
      </c>
      <c r="C3390" s="101">
        <v>113.5</v>
      </c>
      <c r="D3390" s="101">
        <v>1.1100000000000001</v>
      </c>
      <c r="E3390" s="102">
        <v>0</v>
      </c>
    </row>
    <row r="3391" spans="1:5" ht="47.25" x14ac:dyDescent="0.25">
      <c r="A3391" s="99" t="s">
        <v>29</v>
      </c>
      <c r="B3391" s="100" t="s">
        <v>21</v>
      </c>
      <c r="C3391" s="101">
        <v>602.1</v>
      </c>
      <c r="D3391" s="101">
        <v>19.100000000000001</v>
      </c>
      <c r="E3391" s="102">
        <v>0</v>
      </c>
    </row>
    <row r="3392" spans="1:5" ht="94.5" x14ac:dyDescent="0.25">
      <c r="A3392" s="99" t="s">
        <v>119</v>
      </c>
      <c r="B3392" s="100" t="s">
        <v>21</v>
      </c>
      <c r="C3392" s="101">
        <v>9262.19</v>
      </c>
      <c r="D3392" s="101">
        <v>108.34</v>
      </c>
      <c r="E3392" s="102">
        <v>0</v>
      </c>
    </row>
    <row r="3393" spans="1:5" ht="94.5" x14ac:dyDescent="0.25">
      <c r="A3393" s="99" t="s">
        <v>258</v>
      </c>
      <c r="B3393" s="100" t="s">
        <v>9</v>
      </c>
      <c r="C3393" s="101">
        <v>1225.49</v>
      </c>
      <c r="D3393" s="101">
        <v>84.37</v>
      </c>
      <c r="E3393" s="102">
        <v>0</v>
      </c>
    </row>
    <row r="3394" spans="1:5" ht="110.25" x14ac:dyDescent="0.25">
      <c r="A3394" s="99" t="s">
        <v>1148</v>
      </c>
      <c r="B3394" s="100" t="s">
        <v>47</v>
      </c>
      <c r="C3394" s="101">
        <v>3803.95</v>
      </c>
      <c r="D3394" s="101">
        <v>53.2</v>
      </c>
      <c r="E3394" s="102">
        <v>0</v>
      </c>
    </row>
    <row r="3395" spans="1:5" ht="110.25" x14ac:dyDescent="0.25">
      <c r="A3395" s="99" t="s">
        <v>1148</v>
      </c>
      <c r="B3395" s="100" t="s">
        <v>103</v>
      </c>
      <c r="C3395" s="101">
        <v>5906.95</v>
      </c>
      <c r="D3395" s="101">
        <v>189.72</v>
      </c>
      <c r="E3395" s="102">
        <v>0</v>
      </c>
    </row>
    <row r="3396" spans="1:5" ht="110.25" x14ac:dyDescent="0.25">
      <c r="A3396" s="99" t="s">
        <v>1148</v>
      </c>
      <c r="B3396" s="100" t="s">
        <v>57</v>
      </c>
      <c r="C3396" s="101">
        <v>11587.28</v>
      </c>
      <c r="D3396" s="101">
        <v>570.45000000000005</v>
      </c>
      <c r="E3396" s="102">
        <v>0</v>
      </c>
    </row>
    <row r="3397" spans="1:5" ht="157.5" x14ac:dyDescent="0.25">
      <c r="A3397" s="99" t="s">
        <v>1271</v>
      </c>
      <c r="B3397" s="100" t="s">
        <v>34</v>
      </c>
      <c r="C3397" s="101">
        <v>247.83</v>
      </c>
      <c r="D3397" s="101">
        <v>21.78</v>
      </c>
      <c r="E3397" s="102">
        <v>0</v>
      </c>
    </row>
    <row r="3398" spans="1:5" ht="110.25" x14ac:dyDescent="0.25">
      <c r="A3398" s="99" t="s">
        <v>1257</v>
      </c>
      <c r="B3398" s="100" t="s">
        <v>7</v>
      </c>
      <c r="C3398" s="101">
        <v>50460.29</v>
      </c>
      <c r="D3398" s="101">
        <v>9170.31</v>
      </c>
      <c r="E3398" s="102">
        <v>0</v>
      </c>
    </row>
    <row r="3399" spans="1:5" ht="110.25" x14ac:dyDescent="0.25">
      <c r="A3399" s="99" t="s">
        <v>1600</v>
      </c>
      <c r="B3399" s="100" t="s">
        <v>23</v>
      </c>
      <c r="C3399" s="101">
        <v>36909.9</v>
      </c>
      <c r="D3399" s="101">
        <v>14625</v>
      </c>
      <c r="E3399" s="102">
        <v>0</v>
      </c>
    </row>
    <row r="3400" spans="1:5" ht="110.25" x14ac:dyDescent="0.25">
      <c r="A3400" s="99" t="s">
        <v>218</v>
      </c>
      <c r="B3400" s="100" t="s">
        <v>7</v>
      </c>
      <c r="C3400" s="101">
        <v>1024.17</v>
      </c>
      <c r="D3400" s="101">
        <v>25.13</v>
      </c>
      <c r="E3400" s="102">
        <v>0</v>
      </c>
    </row>
    <row r="3401" spans="1:5" ht="78.75" x14ac:dyDescent="0.25">
      <c r="A3401" s="99" t="s">
        <v>197</v>
      </c>
      <c r="B3401" s="100" t="s">
        <v>14</v>
      </c>
      <c r="C3401" s="101">
        <v>13004.36</v>
      </c>
      <c r="D3401" s="101">
        <v>528.87</v>
      </c>
      <c r="E3401" s="102">
        <v>0</v>
      </c>
    </row>
    <row r="3402" spans="1:5" ht="157.5" x14ac:dyDescent="0.25">
      <c r="A3402" s="99" t="s">
        <v>699</v>
      </c>
      <c r="B3402" s="100" t="s">
        <v>57</v>
      </c>
      <c r="C3402" s="101">
        <v>1718.75</v>
      </c>
      <c r="D3402" s="101">
        <v>544.16999999999996</v>
      </c>
      <c r="E3402" s="102">
        <v>318</v>
      </c>
    </row>
    <row r="3403" spans="1:5" ht="157.5" x14ac:dyDescent="0.25">
      <c r="A3403" s="99" t="s">
        <v>1601</v>
      </c>
      <c r="B3403" s="100" t="s">
        <v>23</v>
      </c>
      <c r="C3403" s="101">
        <v>2632.23</v>
      </c>
      <c r="D3403" s="101">
        <v>464.58</v>
      </c>
      <c r="E3403" s="102">
        <v>296.98</v>
      </c>
    </row>
    <row r="3404" spans="1:5" ht="31.5" x14ac:dyDescent="0.25">
      <c r="A3404" s="99" t="s">
        <v>1602</v>
      </c>
      <c r="B3404" s="100" t="s">
        <v>114</v>
      </c>
      <c r="C3404" s="101">
        <v>96745.43</v>
      </c>
      <c r="D3404" s="101">
        <v>16669.8</v>
      </c>
      <c r="E3404" s="102">
        <v>0</v>
      </c>
    </row>
    <row r="3405" spans="1:5" ht="141.75" x14ac:dyDescent="0.25">
      <c r="A3405" s="99" t="s">
        <v>1603</v>
      </c>
      <c r="B3405" s="100" t="s">
        <v>98</v>
      </c>
      <c r="C3405" s="101">
        <v>28669.56</v>
      </c>
      <c r="D3405" s="101">
        <v>5054.3999999999996</v>
      </c>
      <c r="E3405" s="102">
        <v>0</v>
      </c>
    </row>
    <row r="3406" spans="1:5" ht="110.25" x14ac:dyDescent="0.25">
      <c r="A3406" s="99" t="s">
        <v>935</v>
      </c>
      <c r="B3406" s="100" t="s">
        <v>11</v>
      </c>
      <c r="C3406" s="101">
        <v>62385.3</v>
      </c>
      <c r="D3406" s="101">
        <v>7797.72</v>
      </c>
      <c r="E3406" s="102">
        <v>0</v>
      </c>
    </row>
    <row r="3407" spans="1:5" ht="189" x14ac:dyDescent="0.25">
      <c r="A3407" s="99" t="s">
        <v>1604</v>
      </c>
      <c r="B3407" s="100" t="s">
        <v>14</v>
      </c>
      <c r="C3407" s="101">
        <v>49062.59</v>
      </c>
      <c r="D3407" s="101">
        <v>18080</v>
      </c>
      <c r="E3407" s="102">
        <v>0</v>
      </c>
    </row>
    <row r="3408" spans="1:5" ht="94.5" x14ac:dyDescent="0.25">
      <c r="A3408" s="99" t="s">
        <v>28</v>
      </c>
      <c r="B3408" s="100" t="s">
        <v>7</v>
      </c>
      <c r="C3408" s="101">
        <v>628.32000000000005</v>
      </c>
      <c r="D3408" s="101">
        <v>88.34</v>
      </c>
      <c r="E3408" s="102">
        <v>0</v>
      </c>
    </row>
    <row r="3409" spans="1:5" ht="31.5" x14ac:dyDescent="0.25">
      <c r="A3409" s="99" t="s">
        <v>1605</v>
      </c>
      <c r="B3409" s="100" t="s">
        <v>7</v>
      </c>
      <c r="C3409" s="101">
        <v>43401.56</v>
      </c>
      <c r="D3409" s="101">
        <v>11410</v>
      </c>
      <c r="E3409" s="102">
        <v>0</v>
      </c>
    </row>
    <row r="3410" spans="1:5" ht="63" x14ac:dyDescent="0.25">
      <c r="A3410" s="99" t="s">
        <v>187</v>
      </c>
      <c r="B3410" s="100" t="s">
        <v>21</v>
      </c>
      <c r="C3410" s="101">
        <v>2599.65</v>
      </c>
      <c r="D3410" s="101">
        <v>55</v>
      </c>
      <c r="E3410" s="102">
        <v>0</v>
      </c>
    </row>
    <row r="3411" spans="1:5" ht="78.75" x14ac:dyDescent="0.25">
      <c r="A3411" s="99" t="s">
        <v>1606</v>
      </c>
      <c r="B3411" s="100" t="s">
        <v>127</v>
      </c>
      <c r="C3411" s="101">
        <v>692.37</v>
      </c>
      <c r="D3411" s="101">
        <v>74.459999999999994</v>
      </c>
      <c r="E3411" s="102">
        <v>13</v>
      </c>
    </row>
    <row r="3412" spans="1:5" ht="94.5" x14ac:dyDescent="0.25">
      <c r="A3412" s="99" t="s">
        <v>1028</v>
      </c>
      <c r="B3412" s="100" t="s">
        <v>365</v>
      </c>
      <c r="C3412" s="101">
        <v>7429.2</v>
      </c>
      <c r="D3412" s="101">
        <v>496</v>
      </c>
      <c r="E3412" s="102">
        <v>0</v>
      </c>
    </row>
    <row r="3413" spans="1:5" ht="47.25" x14ac:dyDescent="0.25">
      <c r="A3413" s="99" t="s">
        <v>4</v>
      </c>
      <c r="B3413" s="100" t="s">
        <v>721</v>
      </c>
      <c r="C3413" s="101">
        <v>23.76</v>
      </c>
      <c r="D3413" s="101">
        <v>0.17</v>
      </c>
      <c r="E3413" s="102">
        <v>0</v>
      </c>
    </row>
    <row r="3414" spans="1:5" ht="78.75" x14ac:dyDescent="0.25">
      <c r="A3414" s="99" t="s">
        <v>308</v>
      </c>
      <c r="B3414" s="100" t="s">
        <v>317</v>
      </c>
      <c r="C3414" s="101">
        <v>5100.4399999999996</v>
      </c>
      <c r="D3414" s="101">
        <v>447.6</v>
      </c>
      <c r="E3414" s="102">
        <v>0</v>
      </c>
    </row>
    <row r="3415" spans="1:5" ht="78.75" x14ac:dyDescent="0.25">
      <c r="A3415" s="99" t="s">
        <v>308</v>
      </c>
      <c r="B3415" s="100" t="s">
        <v>103</v>
      </c>
      <c r="C3415" s="101">
        <v>70.5</v>
      </c>
      <c r="D3415" s="101">
        <v>2.1</v>
      </c>
      <c r="E3415" s="102">
        <v>0</v>
      </c>
    </row>
    <row r="3416" spans="1:5" ht="126" x14ac:dyDescent="0.25">
      <c r="A3416" s="99" t="s">
        <v>1607</v>
      </c>
      <c r="B3416" s="100" t="s">
        <v>9</v>
      </c>
      <c r="C3416" s="101">
        <v>1599.69</v>
      </c>
      <c r="D3416" s="101">
        <v>144.96</v>
      </c>
      <c r="E3416" s="102">
        <v>0</v>
      </c>
    </row>
    <row r="3417" spans="1:5" ht="110.25" x14ac:dyDescent="0.25">
      <c r="A3417" s="99" t="s">
        <v>1608</v>
      </c>
      <c r="B3417" s="100" t="s">
        <v>14</v>
      </c>
      <c r="C3417" s="101">
        <v>500.41</v>
      </c>
      <c r="D3417" s="101">
        <v>32.19</v>
      </c>
      <c r="E3417" s="102">
        <v>0</v>
      </c>
    </row>
    <row r="3418" spans="1:5" ht="126" x14ac:dyDescent="0.25">
      <c r="A3418" s="99" t="s">
        <v>1609</v>
      </c>
      <c r="B3418" s="100" t="s">
        <v>317</v>
      </c>
      <c r="C3418" s="101">
        <v>3514.99</v>
      </c>
      <c r="D3418" s="101">
        <v>520</v>
      </c>
      <c r="E3418" s="102">
        <v>0</v>
      </c>
    </row>
    <row r="3419" spans="1:5" ht="126" x14ac:dyDescent="0.25">
      <c r="A3419" s="99" t="s">
        <v>211</v>
      </c>
      <c r="B3419" s="100" t="s">
        <v>21</v>
      </c>
      <c r="C3419" s="101">
        <v>21210.46</v>
      </c>
      <c r="D3419" s="101">
        <v>4839</v>
      </c>
      <c r="E3419" s="102">
        <v>0</v>
      </c>
    </row>
    <row r="3420" spans="1:5" ht="141.75" x14ac:dyDescent="0.25">
      <c r="A3420" s="99" t="s">
        <v>1610</v>
      </c>
      <c r="B3420" s="100" t="s">
        <v>39</v>
      </c>
      <c r="C3420" s="101">
        <v>247256.07</v>
      </c>
      <c r="D3420" s="101">
        <v>55682</v>
      </c>
      <c r="E3420" s="102">
        <v>0</v>
      </c>
    </row>
    <row r="3421" spans="1:5" ht="94.5" x14ac:dyDescent="0.25">
      <c r="A3421" s="99" t="s">
        <v>185</v>
      </c>
      <c r="B3421" s="100" t="s">
        <v>67</v>
      </c>
      <c r="C3421" s="101">
        <v>29170.48</v>
      </c>
      <c r="D3421" s="101">
        <v>987.44</v>
      </c>
      <c r="E3421" s="102">
        <v>0</v>
      </c>
    </row>
    <row r="3422" spans="1:5" ht="31.5" x14ac:dyDescent="0.25">
      <c r="A3422" s="99" t="s">
        <v>1419</v>
      </c>
      <c r="B3422" s="100" t="s">
        <v>67</v>
      </c>
      <c r="C3422" s="101">
        <v>504.54</v>
      </c>
      <c r="D3422" s="101">
        <v>42.23</v>
      </c>
      <c r="E3422" s="102">
        <v>0</v>
      </c>
    </row>
    <row r="3423" spans="1:5" ht="110.25" x14ac:dyDescent="0.25">
      <c r="A3423" s="99" t="s">
        <v>996</v>
      </c>
      <c r="B3423" s="100" t="s">
        <v>39</v>
      </c>
      <c r="C3423" s="101">
        <v>656.68</v>
      </c>
      <c r="D3423" s="101">
        <v>1089</v>
      </c>
      <c r="E3423" s="102">
        <v>0</v>
      </c>
    </row>
    <row r="3424" spans="1:5" ht="31.5" x14ac:dyDescent="0.25">
      <c r="A3424" s="99" t="s">
        <v>261</v>
      </c>
      <c r="B3424" s="100" t="s">
        <v>67</v>
      </c>
      <c r="C3424" s="101">
        <v>19621.37</v>
      </c>
      <c r="D3424" s="101">
        <v>3154</v>
      </c>
      <c r="E3424" s="102">
        <v>270</v>
      </c>
    </row>
    <row r="3425" spans="1:5" ht="63" x14ac:dyDescent="0.25">
      <c r="A3425" s="99" t="s">
        <v>172</v>
      </c>
      <c r="B3425" s="100" t="s">
        <v>21</v>
      </c>
      <c r="C3425" s="101">
        <v>5508.7</v>
      </c>
      <c r="D3425" s="101">
        <v>868.2</v>
      </c>
      <c r="E3425" s="102">
        <v>0</v>
      </c>
    </row>
    <row r="3426" spans="1:5" ht="47.25" x14ac:dyDescent="0.25">
      <c r="A3426" s="99" t="s">
        <v>91</v>
      </c>
      <c r="B3426" s="100" t="s">
        <v>105</v>
      </c>
      <c r="C3426" s="101">
        <v>1105.57</v>
      </c>
      <c r="D3426" s="101">
        <v>0.42</v>
      </c>
      <c r="E3426" s="102">
        <v>0</v>
      </c>
    </row>
    <row r="3427" spans="1:5" ht="78.75" x14ac:dyDescent="0.25">
      <c r="A3427" s="99" t="s">
        <v>197</v>
      </c>
      <c r="B3427" s="100" t="s">
        <v>30</v>
      </c>
      <c r="C3427" s="101">
        <v>7579.25</v>
      </c>
      <c r="D3427" s="101">
        <v>644.13</v>
      </c>
      <c r="E3427" s="102">
        <v>0</v>
      </c>
    </row>
    <row r="3428" spans="1:5" ht="173.25" x14ac:dyDescent="0.25">
      <c r="A3428" s="99" t="s">
        <v>1611</v>
      </c>
      <c r="B3428" s="100" t="s">
        <v>21</v>
      </c>
      <c r="C3428" s="101">
        <v>37575.29</v>
      </c>
      <c r="D3428" s="101">
        <v>6585.29</v>
      </c>
      <c r="E3428" s="102">
        <v>0</v>
      </c>
    </row>
    <row r="3429" spans="1:5" ht="47.25" x14ac:dyDescent="0.25">
      <c r="A3429" s="99" t="s">
        <v>1612</v>
      </c>
      <c r="B3429" s="100" t="s">
        <v>76</v>
      </c>
      <c r="C3429" s="101">
        <v>10915.5</v>
      </c>
      <c r="D3429" s="101">
        <v>5003</v>
      </c>
      <c r="E3429" s="102">
        <v>0</v>
      </c>
    </row>
    <row r="3430" spans="1:5" ht="63" x14ac:dyDescent="0.25">
      <c r="A3430" s="99" t="s">
        <v>1613</v>
      </c>
      <c r="B3430" s="100" t="s">
        <v>21</v>
      </c>
      <c r="C3430" s="101">
        <v>373.58</v>
      </c>
      <c r="D3430" s="101">
        <v>23.9</v>
      </c>
      <c r="E3430" s="102">
        <v>0</v>
      </c>
    </row>
    <row r="3431" spans="1:5" ht="94.5" x14ac:dyDescent="0.25">
      <c r="A3431" s="99" t="s">
        <v>28</v>
      </c>
      <c r="B3431" s="100" t="s">
        <v>27</v>
      </c>
      <c r="C3431" s="101">
        <v>22.28</v>
      </c>
      <c r="D3431" s="101">
        <v>0.8</v>
      </c>
      <c r="E3431" s="102">
        <v>0</v>
      </c>
    </row>
    <row r="3432" spans="1:5" ht="78.75" x14ac:dyDescent="0.25">
      <c r="A3432" s="99" t="s">
        <v>995</v>
      </c>
      <c r="B3432" s="100" t="s">
        <v>127</v>
      </c>
      <c r="C3432" s="101">
        <v>7283</v>
      </c>
      <c r="D3432" s="101">
        <v>250</v>
      </c>
      <c r="E3432" s="102">
        <v>0</v>
      </c>
    </row>
    <row r="3433" spans="1:5" ht="189" x14ac:dyDescent="0.25">
      <c r="A3433" s="99" t="s">
        <v>287</v>
      </c>
      <c r="B3433" s="100" t="s">
        <v>48</v>
      </c>
      <c r="C3433" s="101">
        <v>109299.21</v>
      </c>
      <c r="D3433" s="101">
        <v>64000</v>
      </c>
      <c r="E3433" s="102">
        <v>0</v>
      </c>
    </row>
    <row r="3434" spans="1:5" ht="31.5" x14ac:dyDescent="0.25">
      <c r="A3434" s="99" t="s">
        <v>252</v>
      </c>
      <c r="B3434" s="100" t="s">
        <v>14</v>
      </c>
      <c r="C3434" s="101">
        <v>1380.56</v>
      </c>
      <c r="D3434" s="101">
        <v>72.959999999999994</v>
      </c>
      <c r="E3434" s="102">
        <v>0</v>
      </c>
    </row>
    <row r="3435" spans="1:5" ht="47.25" x14ac:dyDescent="0.25">
      <c r="A3435" s="99" t="s">
        <v>1614</v>
      </c>
      <c r="B3435" s="100" t="s">
        <v>21</v>
      </c>
      <c r="C3435" s="101">
        <v>791.91</v>
      </c>
      <c r="D3435" s="101">
        <v>0.21</v>
      </c>
      <c r="E3435" s="102">
        <v>0</v>
      </c>
    </row>
    <row r="3436" spans="1:5" ht="31.5" x14ac:dyDescent="0.25">
      <c r="A3436" s="99" t="s">
        <v>373</v>
      </c>
      <c r="B3436" s="100" t="s">
        <v>39</v>
      </c>
      <c r="C3436" s="101">
        <v>355.72</v>
      </c>
      <c r="D3436" s="101">
        <v>6.96</v>
      </c>
      <c r="E3436" s="102">
        <v>0</v>
      </c>
    </row>
    <row r="3437" spans="1:5" ht="94.5" x14ac:dyDescent="0.25">
      <c r="A3437" s="99" t="s">
        <v>1384</v>
      </c>
      <c r="B3437" s="100" t="s">
        <v>7</v>
      </c>
      <c r="C3437" s="101">
        <v>7990.19</v>
      </c>
      <c r="D3437" s="101">
        <v>1652.46</v>
      </c>
      <c r="E3437" s="102">
        <v>1368</v>
      </c>
    </row>
    <row r="3438" spans="1:5" ht="110.25" x14ac:dyDescent="0.25">
      <c r="A3438" s="99" t="s">
        <v>1214</v>
      </c>
      <c r="B3438" s="100" t="s">
        <v>7</v>
      </c>
      <c r="C3438" s="101">
        <v>9537.56</v>
      </c>
      <c r="D3438" s="101">
        <v>1130.4000000000001</v>
      </c>
      <c r="E3438" s="102">
        <v>0</v>
      </c>
    </row>
    <row r="3439" spans="1:5" ht="110.25" x14ac:dyDescent="0.25">
      <c r="A3439" s="99" t="s">
        <v>742</v>
      </c>
      <c r="B3439" s="100" t="s">
        <v>21</v>
      </c>
      <c r="C3439" s="101">
        <v>4595.96</v>
      </c>
      <c r="D3439" s="101">
        <v>465</v>
      </c>
      <c r="E3439" s="102">
        <v>0</v>
      </c>
    </row>
    <row r="3440" spans="1:5" ht="94.5" x14ac:dyDescent="0.25">
      <c r="A3440" s="99" t="s">
        <v>1615</v>
      </c>
      <c r="B3440" s="100" t="s">
        <v>14</v>
      </c>
      <c r="C3440" s="101">
        <v>15.3</v>
      </c>
      <c r="D3440" s="101">
        <v>0.9</v>
      </c>
      <c r="E3440" s="102">
        <v>30</v>
      </c>
    </row>
    <row r="3441" spans="1:5" ht="63" x14ac:dyDescent="0.25">
      <c r="A3441" s="99" t="s">
        <v>1616</v>
      </c>
      <c r="B3441" s="100" t="s">
        <v>14</v>
      </c>
      <c r="C3441" s="101">
        <v>45.17</v>
      </c>
      <c r="D3441" s="101">
        <v>1.1100000000000001</v>
      </c>
      <c r="E3441" s="102">
        <v>4</v>
      </c>
    </row>
    <row r="3442" spans="1:5" ht="110.25" x14ac:dyDescent="0.25">
      <c r="A3442" s="99" t="s">
        <v>1617</v>
      </c>
      <c r="B3442" s="100" t="s">
        <v>67</v>
      </c>
      <c r="C3442" s="101">
        <v>10.45</v>
      </c>
      <c r="D3442" s="101">
        <v>4</v>
      </c>
      <c r="E3442" s="102">
        <v>0</v>
      </c>
    </row>
    <row r="3443" spans="1:5" ht="47.25" x14ac:dyDescent="0.25">
      <c r="A3443" s="99" t="s">
        <v>178</v>
      </c>
      <c r="B3443" s="100" t="s">
        <v>514</v>
      </c>
      <c r="C3443" s="101">
        <v>78342.179999999993</v>
      </c>
      <c r="D3443" s="101">
        <v>40320</v>
      </c>
      <c r="E3443" s="102">
        <v>0</v>
      </c>
    </row>
    <row r="3444" spans="1:5" ht="63" x14ac:dyDescent="0.25">
      <c r="A3444" s="99" t="s">
        <v>172</v>
      </c>
      <c r="B3444" s="100" t="s">
        <v>196</v>
      </c>
      <c r="C3444" s="101">
        <v>27604.83</v>
      </c>
      <c r="D3444" s="101">
        <v>4240.28</v>
      </c>
      <c r="E3444" s="102">
        <v>0</v>
      </c>
    </row>
    <row r="3445" spans="1:5" ht="47.25" x14ac:dyDescent="0.25">
      <c r="A3445" s="99" t="s">
        <v>235</v>
      </c>
      <c r="B3445" s="100" t="s">
        <v>105</v>
      </c>
      <c r="C3445" s="101">
        <v>611.01</v>
      </c>
      <c r="D3445" s="101">
        <v>2.88</v>
      </c>
      <c r="E3445" s="102">
        <v>0</v>
      </c>
    </row>
    <row r="3446" spans="1:5" ht="141.75" x14ac:dyDescent="0.25">
      <c r="A3446" s="99" t="s">
        <v>1235</v>
      </c>
      <c r="B3446" s="100" t="s">
        <v>98</v>
      </c>
      <c r="C3446" s="101">
        <v>348.91</v>
      </c>
      <c r="D3446" s="101">
        <v>43.22</v>
      </c>
      <c r="E3446" s="102">
        <v>0</v>
      </c>
    </row>
    <row r="3447" spans="1:5" ht="141.75" x14ac:dyDescent="0.25">
      <c r="A3447" s="99" t="s">
        <v>1235</v>
      </c>
      <c r="B3447" s="100" t="s">
        <v>39</v>
      </c>
      <c r="C3447" s="101">
        <v>172.66</v>
      </c>
      <c r="D3447" s="101">
        <v>6.55</v>
      </c>
      <c r="E3447" s="102">
        <v>0</v>
      </c>
    </row>
    <row r="3448" spans="1:5" ht="47.25" x14ac:dyDescent="0.25">
      <c r="A3448" s="99" t="s">
        <v>1618</v>
      </c>
      <c r="B3448" s="100" t="s">
        <v>34</v>
      </c>
      <c r="C3448" s="101">
        <v>21131.19</v>
      </c>
      <c r="D3448" s="101">
        <v>25420</v>
      </c>
      <c r="E3448" s="102">
        <v>12679</v>
      </c>
    </row>
    <row r="3449" spans="1:5" ht="94.5" x14ac:dyDescent="0.25">
      <c r="A3449" s="99" t="s">
        <v>199</v>
      </c>
      <c r="B3449" s="100" t="s">
        <v>67</v>
      </c>
      <c r="C3449" s="101">
        <v>1348</v>
      </c>
      <c r="D3449" s="101">
        <v>103.61</v>
      </c>
      <c r="E3449" s="102">
        <v>0</v>
      </c>
    </row>
    <row r="3450" spans="1:5" ht="141.75" x14ac:dyDescent="0.25">
      <c r="A3450" s="99" t="s">
        <v>1619</v>
      </c>
      <c r="B3450" s="100" t="s">
        <v>67</v>
      </c>
      <c r="C3450" s="101">
        <v>59045.17</v>
      </c>
      <c r="D3450" s="101">
        <v>54000</v>
      </c>
      <c r="E3450" s="102">
        <v>0</v>
      </c>
    </row>
    <row r="3451" spans="1:5" ht="94.5" x14ac:dyDescent="0.25">
      <c r="A3451" s="99" t="s">
        <v>152</v>
      </c>
      <c r="B3451" s="100" t="s">
        <v>67</v>
      </c>
      <c r="C3451" s="101">
        <v>2570.08</v>
      </c>
      <c r="D3451" s="101">
        <v>3.86</v>
      </c>
      <c r="E3451" s="102">
        <v>0</v>
      </c>
    </row>
    <row r="3452" spans="1:5" ht="31.5" x14ac:dyDescent="0.25">
      <c r="A3452" s="99" t="s">
        <v>936</v>
      </c>
      <c r="B3452" s="100" t="s">
        <v>103</v>
      </c>
      <c r="C3452" s="101">
        <v>31696.65</v>
      </c>
      <c r="D3452" s="101">
        <v>19200</v>
      </c>
      <c r="E3452" s="102">
        <v>0</v>
      </c>
    </row>
    <row r="3453" spans="1:5" ht="47.25" x14ac:dyDescent="0.25">
      <c r="A3453" s="99" t="s">
        <v>305</v>
      </c>
      <c r="B3453" s="100" t="s">
        <v>48</v>
      </c>
      <c r="C3453" s="101">
        <v>935.73</v>
      </c>
      <c r="D3453" s="101">
        <v>44.74</v>
      </c>
      <c r="E3453" s="102">
        <v>0</v>
      </c>
    </row>
    <row r="3454" spans="1:5" ht="31.5" x14ac:dyDescent="0.25">
      <c r="A3454" s="99" t="s">
        <v>1620</v>
      </c>
      <c r="B3454" s="100" t="s">
        <v>7</v>
      </c>
      <c r="C3454" s="101">
        <v>3025.43</v>
      </c>
      <c r="D3454" s="101">
        <v>375</v>
      </c>
      <c r="E3454" s="102">
        <v>1700</v>
      </c>
    </row>
    <row r="3455" spans="1:5" ht="94.5" x14ac:dyDescent="0.25">
      <c r="A3455" s="99" t="s">
        <v>124</v>
      </c>
      <c r="B3455" s="100" t="s">
        <v>105</v>
      </c>
      <c r="C3455" s="101">
        <v>29.14</v>
      </c>
      <c r="D3455" s="101">
        <v>1.2</v>
      </c>
      <c r="E3455" s="102">
        <v>0</v>
      </c>
    </row>
    <row r="3456" spans="1:5" ht="110.25" x14ac:dyDescent="0.25">
      <c r="A3456" s="99" t="s">
        <v>1378</v>
      </c>
      <c r="B3456" s="100" t="s">
        <v>7</v>
      </c>
      <c r="C3456" s="101">
        <v>428.18</v>
      </c>
      <c r="D3456" s="101">
        <v>40.200000000000003</v>
      </c>
      <c r="E3456" s="102">
        <v>0</v>
      </c>
    </row>
    <row r="3457" spans="1:5" ht="63" x14ac:dyDescent="0.25">
      <c r="A3457" s="99" t="s">
        <v>163</v>
      </c>
      <c r="B3457" s="100" t="s">
        <v>62</v>
      </c>
      <c r="C3457" s="101">
        <v>7.3</v>
      </c>
      <c r="D3457" s="101">
        <v>7.0000000000000007E-2</v>
      </c>
      <c r="E3457" s="102">
        <v>0</v>
      </c>
    </row>
    <row r="3458" spans="1:5" ht="189" x14ac:dyDescent="0.25">
      <c r="A3458" s="99" t="s">
        <v>1097</v>
      </c>
      <c r="B3458" s="100" t="s">
        <v>14</v>
      </c>
      <c r="C3458" s="101">
        <v>3915.7</v>
      </c>
      <c r="D3458" s="101">
        <v>948.78</v>
      </c>
      <c r="E3458" s="102">
        <v>0</v>
      </c>
    </row>
    <row r="3459" spans="1:5" ht="126" x14ac:dyDescent="0.25">
      <c r="A3459" s="99" t="s">
        <v>1621</v>
      </c>
      <c r="B3459" s="100" t="s">
        <v>196</v>
      </c>
      <c r="C3459" s="101">
        <v>171687.36</v>
      </c>
      <c r="D3459" s="101">
        <v>207132</v>
      </c>
      <c r="E3459" s="102">
        <v>0</v>
      </c>
    </row>
    <row r="3460" spans="1:5" ht="78.75" x14ac:dyDescent="0.25">
      <c r="A3460" s="99" t="s">
        <v>975</v>
      </c>
      <c r="B3460" s="100" t="s">
        <v>520</v>
      </c>
      <c r="C3460" s="101">
        <v>54060.72</v>
      </c>
      <c r="D3460" s="101">
        <v>18900</v>
      </c>
      <c r="E3460" s="102">
        <v>0</v>
      </c>
    </row>
    <row r="3461" spans="1:5" ht="78.75" x14ac:dyDescent="0.25">
      <c r="A3461" s="99" t="s">
        <v>975</v>
      </c>
      <c r="B3461" s="100" t="s">
        <v>33</v>
      </c>
      <c r="C3461" s="101">
        <v>225824.34</v>
      </c>
      <c r="D3461" s="101">
        <v>56700</v>
      </c>
      <c r="E3461" s="102">
        <v>0</v>
      </c>
    </row>
    <row r="3462" spans="1:5" ht="94.5" x14ac:dyDescent="0.25">
      <c r="A3462" s="99" t="s">
        <v>1622</v>
      </c>
      <c r="B3462" s="100" t="s">
        <v>76</v>
      </c>
      <c r="C3462" s="101">
        <v>9651.31</v>
      </c>
      <c r="D3462" s="101">
        <v>615</v>
      </c>
      <c r="E3462" s="102">
        <v>0</v>
      </c>
    </row>
    <row r="3463" spans="1:5" ht="94.5" x14ac:dyDescent="0.25">
      <c r="A3463" s="99" t="s">
        <v>1622</v>
      </c>
      <c r="B3463" s="100" t="s">
        <v>39</v>
      </c>
      <c r="C3463" s="101">
        <v>208.84</v>
      </c>
      <c r="D3463" s="101">
        <v>2.1</v>
      </c>
      <c r="E3463" s="102">
        <v>0</v>
      </c>
    </row>
    <row r="3464" spans="1:5" ht="157.5" x14ac:dyDescent="0.25">
      <c r="A3464" s="99" t="s">
        <v>1623</v>
      </c>
      <c r="B3464" s="100" t="s">
        <v>67</v>
      </c>
      <c r="C3464" s="101">
        <v>247911.77</v>
      </c>
      <c r="D3464" s="101">
        <v>52422</v>
      </c>
      <c r="E3464" s="102">
        <v>0</v>
      </c>
    </row>
    <row r="3465" spans="1:5" ht="141.75" x14ac:dyDescent="0.25">
      <c r="A3465" s="99" t="s">
        <v>95</v>
      </c>
      <c r="B3465" s="100" t="s">
        <v>67</v>
      </c>
      <c r="C3465" s="101">
        <v>408.76</v>
      </c>
      <c r="D3465" s="101">
        <v>21.77</v>
      </c>
      <c r="E3465" s="102">
        <v>0</v>
      </c>
    </row>
    <row r="3466" spans="1:5" ht="126" x14ac:dyDescent="0.25">
      <c r="A3466" s="99" t="s">
        <v>1624</v>
      </c>
      <c r="B3466" s="100" t="s">
        <v>508</v>
      </c>
      <c r="C3466" s="101">
        <v>4938.83</v>
      </c>
      <c r="D3466" s="101">
        <v>7000</v>
      </c>
      <c r="E3466" s="102">
        <v>0</v>
      </c>
    </row>
    <row r="3467" spans="1:5" ht="94.5" x14ac:dyDescent="0.25">
      <c r="A3467" s="99" t="s">
        <v>1625</v>
      </c>
      <c r="B3467" s="100" t="s">
        <v>21</v>
      </c>
      <c r="C3467" s="101">
        <v>93922.79</v>
      </c>
      <c r="D3467" s="101">
        <v>20000</v>
      </c>
      <c r="E3467" s="102">
        <v>0</v>
      </c>
    </row>
    <row r="3468" spans="1:5" ht="110.25" x14ac:dyDescent="0.25">
      <c r="A3468" s="99" t="s">
        <v>1011</v>
      </c>
      <c r="B3468" s="100" t="s">
        <v>39</v>
      </c>
      <c r="C3468" s="101">
        <v>6360.22</v>
      </c>
      <c r="D3468" s="101">
        <v>163.51</v>
      </c>
      <c r="E3468" s="102">
        <v>0</v>
      </c>
    </row>
    <row r="3469" spans="1:5" ht="47.25" x14ac:dyDescent="0.25">
      <c r="A3469" s="99" t="s">
        <v>305</v>
      </c>
      <c r="B3469" s="100" t="s">
        <v>86</v>
      </c>
      <c r="C3469" s="101">
        <v>48.09</v>
      </c>
      <c r="D3469" s="101">
        <v>0.1</v>
      </c>
      <c r="E3469" s="102">
        <v>0</v>
      </c>
    </row>
    <row r="3470" spans="1:5" ht="63" x14ac:dyDescent="0.25">
      <c r="A3470" s="99" t="s">
        <v>1626</v>
      </c>
      <c r="B3470" s="100" t="s">
        <v>7</v>
      </c>
      <c r="C3470" s="101">
        <v>17753.740000000002</v>
      </c>
      <c r="D3470" s="101">
        <v>2069.35</v>
      </c>
      <c r="E3470" s="102">
        <v>0</v>
      </c>
    </row>
    <row r="3471" spans="1:5" ht="78.75" x14ac:dyDescent="0.25">
      <c r="A3471" s="99" t="s">
        <v>708</v>
      </c>
      <c r="B3471" s="100" t="s">
        <v>67</v>
      </c>
      <c r="C3471" s="101">
        <v>15003.35</v>
      </c>
      <c r="D3471" s="101">
        <v>1080</v>
      </c>
      <c r="E3471" s="102">
        <v>0</v>
      </c>
    </row>
    <row r="3472" spans="1:5" ht="47.25" x14ac:dyDescent="0.25">
      <c r="A3472" s="99" t="s">
        <v>1627</v>
      </c>
      <c r="B3472" s="100" t="s">
        <v>21</v>
      </c>
      <c r="C3472" s="101">
        <v>134.05000000000001</v>
      </c>
      <c r="D3472" s="101">
        <v>0.93</v>
      </c>
      <c r="E3472" s="102">
        <v>0</v>
      </c>
    </row>
    <row r="3473" spans="1:5" ht="78.75" x14ac:dyDescent="0.25">
      <c r="A3473" s="99" t="s">
        <v>1606</v>
      </c>
      <c r="B3473" s="100" t="s">
        <v>47</v>
      </c>
      <c r="C3473" s="101">
        <v>737.47</v>
      </c>
      <c r="D3473" s="101">
        <v>55</v>
      </c>
      <c r="E3473" s="102">
        <v>50</v>
      </c>
    </row>
    <row r="3474" spans="1:5" ht="110.25" x14ac:dyDescent="0.25">
      <c r="A3474" s="99" t="s">
        <v>108</v>
      </c>
      <c r="B3474" s="100" t="s">
        <v>23</v>
      </c>
      <c r="C3474" s="101">
        <v>5070.42</v>
      </c>
      <c r="D3474" s="101">
        <v>798.32</v>
      </c>
      <c r="E3474" s="102">
        <v>60</v>
      </c>
    </row>
    <row r="3475" spans="1:5" ht="110.25" x14ac:dyDescent="0.25">
      <c r="A3475" s="99" t="s">
        <v>1628</v>
      </c>
      <c r="B3475" s="100" t="s">
        <v>21</v>
      </c>
      <c r="C3475" s="101">
        <v>7259.59</v>
      </c>
      <c r="D3475" s="101">
        <v>3520.5</v>
      </c>
      <c r="E3475" s="102">
        <v>0</v>
      </c>
    </row>
    <row r="3476" spans="1:5" ht="157.5" x14ac:dyDescent="0.25">
      <c r="A3476" s="99" t="s">
        <v>278</v>
      </c>
      <c r="B3476" s="100" t="s">
        <v>79</v>
      </c>
      <c r="C3476" s="101">
        <v>5565.23</v>
      </c>
      <c r="D3476" s="101">
        <v>2119.63</v>
      </c>
      <c r="E3476" s="102">
        <v>0</v>
      </c>
    </row>
    <row r="3477" spans="1:5" ht="31.5" x14ac:dyDescent="0.25">
      <c r="A3477" s="99" t="s">
        <v>165</v>
      </c>
      <c r="B3477" s="100" t="s">
        <v>21</v>
      </c>
      <c r="C3477" s="101">
        <v>3065.62</v>
      </c>
      <c r="D3477" s="101">
        <v>9.15</v>
      </c>
      <c r="E3477" s="102">
        <v>0</v>
      </c>
    </row>
    <row r="3478" spans="1:5" ht="110.25" x14ac:dyDescent="0.25">
      <c r="A3478" s="99" t="s">
        <v>1629</v>
      </c>
      <c r="B3478" s="100" t="s">
        <v>7</v>
      </c>
      <c r="C3478" s="101">
        <v>20090</v>
      </c>
      <c r="D3478" s="101">
        <v>6025</v>
      </c>
      <c r="E3478" s="102">
        <v>2700</v>
      </c>
    </row>
    <row r="3479" spans="1:5" ht="110.25" x14ac:dyDescent="0.25">
      <c r="A3479" s="99" t="s">
        <v>949</v>
      </c>
      <c r="B3479" s="100" t="s">
        <v>67</v>
      </c>
      <c r="C3479" s="101">
        <v>146.16999999999999</v>
      </c>
      <c r="D3479" s="101">
        <v>2.25</v>
      </c>
      <c r="E3479" s="102">
        <v>0</v>
      </c>
    </row>
    <row r="3480" spans="1:5" ht="173.25" x14ac:dyDescent="0.25">
      <c r="A3480" s="99" t="s">
        <v>1630</v>
      </c>
      <c r="B3480" s="100" t="s">
        <v>127</v>
      </c>
      <c r="C3480" s="101">
        <v>825.49</v>
      </c>
      <c r="D3480" s="101">
        <v>2</v>
      </c>
      <c r="E3480" s="102">
        <v>0</v>
      </c>
    </row>
    <row r="3481" spans="1:5" ht="47.25" x14ac:dyDescent="0.25">
      <c r="A3481" s="99" t="s">
        <v>290</v>
      </c>
      <c r="B3481" s="100" t="s">
        <v>11</v>
      </c>
      <c r="C3481" s="101">
        <v>431.21</v>
      </c>
      <c r="D3481" s="101">
        <v>200</v>
      </c>
      <c r="E3481" s="102">
        <v>0</v>
      </c>
    </row>
    <row r="3482" spans="1:5" ht="63" x14ac:dyDescent="0.25">
      <c r="A3482" s="99" t="s">
        <v>131</v>
      </c>
      <c r="B3482" s="100" t="s">
        <v>21</v>
      </c>
      <c r="C3482" s="101">
        <v>74147.740000000005</v>
      </c>
      <c r="D3482" s="101">
        <v>28275</v>
      </c>
      <c r="E3482" s="102">
        <v>0</v>
      </c>
    </row>
    <row r="3483" spans="1:5" ht="31.5" x14ac:dyDescent="0.25">
      <c r="A3483" s="99" t="s">
        <v>221</v>
      </c>
      <c r="B3483" s="100" t="s">
        <v>103</v>
      </c>
      <c r="C3483" s="101">
        <v>6530.72</v>
      </c>
      <c r="D3483" s="101">
        <v>238.2</v>
      </c>
      <c r="E3483" s="102">
        <v>0</v>
      </c>
    </row>
    <row r="3484" spans="1:5" ht="78.75" x14ac:dyDescent="0.25">
      <c r="A3484" s="99" t="s">
        <v>283</v>
      </c>
      <c r="B3484" s="100" t="s">
        <v>109</v>
      </c>
      <c r="C3484" s="101">
        <v>1059.06</v>
      </c>
      <c r="D3484" s="101">
        <v>1.81</v>
      </c>
      <c r="E3484" s="102">
        <v>0</v>
      </c>
    </row>
    <row r="3485" spans="1:5" ht="63" x14ac:dyDescent="0.25">
      <c r="A3485" s="99" t="s">
        <v>800</v>
      </c>
      <c r="B3485" s="100" t="s">
        <v>21</v>
      </c>
      <c r="C3485" s="101">
        <v>7195.59</v>
      </c>
      <c r="D3485" s="101">
        <v>449.5</v>
      </c>
      <c r="E3485" s="102">
        <v>0</v>
      </c>
    </row>
    <row r="3486" spans="1:5" ht="94.5" x14ac:dyDescent="0.25">
      <c r="A3486" s="99" t="s">
        <v>1631</v>
      </c>
      <c r="B3486" s="100" t="s">
        <v>57</v>
      </c>
      <c r="C3486" s="101">
        <v>2796.99</v>
      </c>
      <c r="D3486" s="101">
        <v>263.2</v>
      </c>
      <c r="E3486" s="102">
        <v>57.6</v>
      </c>
    </row>
    <row r="3487" spans="1:5" ht="141.75" x14ac:dyDescent="0.25">
      <c r="A3487" s="99" t="s">
        <v>676</v>
      </c>
      <c r="B3487" s="100" t="s">
        <v>27</v>
      </c>
      <c r="C3487" s="101">
        <v>93.18</v>
      </c>
      <c r="D3487" s="101">
        <v>7.55</v>
      </c>
      <c r="E3487" s="102">
        <v>0</v>
      </c>
    </row>
    <row r="3488" spans="1:5" ht="63" x14ac:dyDescent="0.25">
      <c r="A3488" s="99" t="s">
        <v>1308</v>
      </c>
      <c r="B3488" s="100" t="s">
        <v>14</v>
      </c>
      <c r="C3488" s="101">
        <v>27.09</v>
      </c>
      <c r="D3488" s="101">
        <v>4.4000000000000004</v>
      </c>
      <c r="E3488" s="102">
        <v>0</v>
      </c>
    </row>
    <row r="3489" spans="1:5" ht="47.25" x14ac:dyDescent="0.25">
      <c r="A3489" s="99" t="s">
        <v>821</v>
      </c>
      <c r="B3489" s="100" t="s">
        <v>57</v>
      </c>
      <c r="C3489" s="101">
        <v>2183.87</v>
      </c>
      <c r="D3489" s="101">
        <v>52.2</v>
      </c>
      <c r="E3489" s="102">
        <v>0</v>
      </c>
    </row>
    <row r="3490" spans="1:5" ht="47.25" x14ac:dyDescent="0.25">
      <c r="A3490" s="99" t="s">
        <v>305</v>
      </c>
      <c r="B3490" s="100" t="s">
        <v>76</v>
      </c>
      <c r="C3490" s="101">
        <v>9.51</v>
      </c>
      <c r="D3490" s="101">
        <v>0.02</v>
      </c>
      <c r="E3490" s="102">
        <v>0</v>
      </c>
    </row>
    <row r="3491" spans="1:5" ht="63" x14ac:dyDescent="0.25">
      <c r="A3491" s="99" t="s">
        <v>1626</v>
      </c>
      <c r="B3491" s="100" t="s">
        <v>17</v>
      </c>
      <c r="C3491" s="101">
        <v>1187.49</v>
      </c>
      <c r="D3491" s="101">
        <v>154.88</v>
      </c>
      <c r="E3491" s="102">
        <v>0</v>
      </c>
    </row>
    <row r="3492" spans="1:5" ht="31.5" x14ac:dyDescent="0.25">
      <c r="A3492" s="99" t="s">
        <v>1632</v>
      </c>
      <c r="B3492" s="100" t="s">
        <v>14</v>
      </c>
      <c r="C3492" s="101">
        <v>328777.05</v>
      </c>
      <c r="D3492" s="101">
        <v>57185.19</v>
      </c>
      <c r="E3492" s="102">
        <v>0</v>
      </c>
    </row>
    <row r="3493" spans="1:5" ht="157.5" x14ac:dyDescent="0.25">
      <c r="A3493" s="99" t="s">
        <v>1633</v>
      </c>
      <c r="B3493" s="100" t="s">
        <v>67</v>
      </c>
      <c r="C3493" s="101">
        <v>1556.53</v>
      </c>
      <c r="D3493" s="101">
        <v>0.2</v>
      </c>
      <c r="E3493" s="102">
        <v>0</v>
      </c>
    </row>
    <row r="3494" spans="1:5" ht="110.25" x14ac:dyDescent="0.25">
      <c r="A3494" s="99" t="s">
        <v>111</v>
      </c>
      <c r="B3494" s="100" t="s">
        <v>7</v>
      </c>
      <c r="C3494" s="101">
        <v>15113.39</v>
      </c>
      <c r="D3494" s="101">
        <v>5810</v>
      </c>
      <c r="E3494" s="102">
        <v>0</v>
      </c>
    </row>
    <row r="3495" spans="1:5" ht="141.75" x14ac:dyDescent="0.25">
      <c r="A3495" s="99" t="s">
        <v>255</v>
      </c>
      <c r="B3495" s="100" t="s">
        <v>39</v>
      </c>
      <c r="C3495" s="101">
        <v>278.45</v>
      </c>
      <c r="D3495" s="101">
        <v>1.1399999999999999</v>
      </c>
      <c r="E3495" s="102">
        <v>0</v>
      </c>
    </row>
    <row r="3496" spans="1:5" ht="47.25" x14ac:dyDescent="0.25">
      <c r="A3496" s="99" t="s">
        <v>147</v>
      </c>
      <c r="B3496" s="100" t="s">
        <v>14</v>
      </c>
      <c r="C3496" s="101">
        <v>213.65</v>
      </c>
      <c r="D3496" s="101">
        <v>4.5</v>
      </c>
      <c r="E3496" s="102">
        <v>0</v>
      </c>
    </row>
    <row r="3497" spans="1:5" ht="31.5" x14ac:dyDescent="0.25">
      <c r="A3497" s="99" t="s">
        <v>1634</v>
      </c>
      <c r="B3497" s="100" t="s">
        <v>14</v>
      </c>
      <c r="C3497" s="101">
        <v>1570.99</v>
      </c>
      <c r="D3497" s="101">
        <v>502</v>
      </c>
      <c r="E3497" s="102">
        <v>0</v>
      </c>
    </row>
    <row r="3498" spans="1:5" ht="141.75" x14ac:dyDescent="0.25">
      <c r="A3498" s="99" t="s">
        <v>1635</v>
      </c>
      <c r="B3498" s="100" t="s">
        <v>14</v>
      </c>
      <c r="C3498" s="101">
        <v>976.77</v>
      </c>
      <c r="D3498" s="101">
        <v>10.26</v>
      </c>
      <c r="E3498" s="102">
        <v>0</v>
      </c>
    </row>
    <row r="3499" spans="1:5" ht="63" x14ac:dyDescent="0.25">
      <c r="A3499" s="99" t="s">
        <v>1236</v>
      </c>
      <c r="B3499" s="100" t="s">
        <v>67</v>
      </c>
      <c r="C3499" s="101">
        <v>169878.86</v>
      </c>
      <c r="D3499" s="101">
        <v>972860</v>
      </c>
      <c r="E3499" s="102">
        <v>0</v>
      </c>
    </row>
    <row r="3500" spans="1:5" ht="63" x14ac:dyDescent="0.25">
      <c r="A3500" s="99" t="s">
        <v>1282</v>
      </c>
      <c r="B3500" s="100" t="s">
        <v>30</v>
      </c>
      <c r="C3500" s="101">
        <v>122191.29</v>
      </c>
      <c r="D3500" s="101">
        <v>140000</v>
      </c>
      <c r="E3500" s="102">
        <v>0</v>
      </c>
    </row>
    <row r="3501" spans="1:5" ht="63" x14ac:dyDescent="0.25">
      <c r="A3501" s="99" t="s">
        <v>613</v>
      </c>
      <c r="B3501" s="100" t="s">
        <v>39</v>
      </c>
      <c r="C3501" s="101">
        <v>330.1</v>
      </c>
      <c r="D3501" s="101">
        <v>50.75</v>
      </c>
      <c r="E3501" s="102">
        <v>3.3</v>
      </c>
    </row>
    <row r="3502" spans="1:5" ht="47.25" x14ac:dyDescent="0.25">
      <c r="A3502" s="99" t="s">
        <v>711</v>
      </c>
      <c r="B3502" s="100" t="s">
        <v>21</v>
      </c>
      <c r="C3502" s="101">
        <v>24.77</v>
      </c>
      <c r="D3502" s="101">
        <v>1.52</v>
      </c>
      <c r="E3502" s="102">
        <v>0</v>
      </c>
    </row>
    <row r="3503" spans="1:5" ht="31.5" x14ac:dyDescent="0.25">
      <c r="A3503" s="99" t="s">
        <v>1636</v>
      </c>
      <c r="B3503" s="100" t="s">
        <v>7</v>
      </c>
      <c r="C3503" s="101">
        <v>13717.47</v>
      </c>
      <c r="D3503" s="101">
        <v>1081.0899999999999</v>
      </c>
      <c r="E3503" s="102">
        <v>0</v>
      </c>
    </row>
    <row r="3504" spans="1:5" ht="157.5" x14ac:dyDescent="0.25">
      <c r="A3504" s="99" t="s">
        <v>1637</v>
      </c>
      <c r="B3504" s="100" t="s">
        <v>14</v>
      </c>
      <c r="C3504" s="101">
        <v>34701.620000000003</v>
      </c>
      <c r="D3504" s="101">
        <v>14000</v>
      </c>
      <c r="E3504" s="102">
        <v>0</v>
      </c>
    </row>
    <row r="3505" spans="1:5" ht="94.5" x14ac:dyDescent="0.25">
      <c r="A3505" s="99" t="s">
        <v>735</v>
      </c>
      <c r="B3505" s="100" t="s">
        <v>34</v>
      </c>
      <c r="C3505" s="101">
        <v>270.07</v>
      </c>
      <c r="D3505" s="101">
        <v>6.93</v>
      </c>
      <c r="E3505" s="102">
        <v>0</v>
      </c>
    </row>
    <row r="3506" spans="1:5" ht="94.5" x14ac:dyDescent="0.25">
      <c r="A3506" s="99" t="s">
        <v>1013</v>
      </c>
      <c r="B3506" s="100" t="s">
        <v>127</v>
      </c>
      <c r="C3506" s="101">
        <v>1591.15</v>
      </c>
      <c r="D3506" s="101">
        <v>0.24</v>
      </c>
      <c r="E3506" s="102">
        <v>0</v>
      </c>
    </row>
    <row r="3507" spans="1:5" ht="94.5" x14ac:dyDescent="0.25">
      <c r="A3507" s="99" t="s">
        <v>1040</v>
      </c>
      <c r="B3507" s="100" t="s">
        <v>127</v>
      </c>
      <c r="C3507" s="101">
        <v>3517.11</v>
      </c>
      <c r="D3507" s="101">
        <v>19</v>
      </c>
      <c r="E3507" s="102">
        <v>0</v>
      </c>
    </row>
    <row r="3508" spans="1:5" ht="78.75" x14ac:dyDescent="0.25">
      <c r="A3508" s="99" t="s">
        <v>1638</v>
      </c>
      <c r="B3508" s="100" t="s">
        <v>34</v>
      </c>
      <c r="C3508" s="101">
        <v>933644.99</v>
      </c>
      <c r="D3508" s="101">
        <v>97316</v>
      </c>
      <c r="E3508" s="102">
        <v>359494.76</v>
      </c>
    </row>
    <row r="3509" spans="1:5" ht="63" x14ac:dyDescent="0.25">
      <c r="A3509" s="99" t="s">
        <v>1639</v>
      </c>
      <c r="B3509" s="100" t="s">
        <v>317</v>
      </c>
      <c r="C3509" s="101">
        <v>156.62</v>
      </c>
      <c r="D3509" s="101">
        <v>4.8499999999999996</v>
      </c>
      <c r="E3509" s="102">
        <v>0</v>
      </c>
    </row>
    <row r="3510" spans="1:5" ht="126" x14ac:dyDescent="0.25">
      <c r="A3510" s="99" t="s">
        <v>1275</v>
      </c>
      <c r="B3510" s="100" t="s">
        <v>57</v>
      </c>
      <c r="C3510" s="101">
        <v>11447.32</v>
      </c>
      <c r="D3510" s="101">
        <v>2582.7399999999998</v>
      </c>
      <c r="E3510" s="102">
        <v>653.95000000000005</v>
      </c>
    </row>
    <row r="3511" spans="1:5" ht="141.75" x14ac:dyDescent="0.25">
      <c r="A3511" s="99" t="s">
        <v>1640</v>
      </c>
      <c r="B3511" s="100" t="s">
        <v>14</v>
      </c>
      <c r="C3511" s="101">
        <v>10265.67</v>
      </c>
      <c r="D3511" s="101">
        <v>16494.71</v>
      </c>
      <c r="E3511" s="102">
        <v>0</v>
      </c>
    </row>
    <row r="3512" spans="1:5" ht="126" x14ac:dyDescent="0.25">
      <c r="A3512" s="99" t="s">
        <v>1641</v>
      </c>
      <c r="B3512" s="100" t="s">
        <v>14</v>
      </c>
      <c r="C3512" s="101">
        <v>4586.97</v>
      </c>
      <c r="D3512" s="101">
        <v>7809.94</v>
      </c>
      <c r="E3512" s="102">
        <v>0</v>
      </c>
    </row>
    <row r="3513" spans="1:5" ht="78.75" x14ac:dyDescent="0.25">
      <c r="A3513" s="99" t="s">
        <v>657</v>
      </c>
      <c r="B3513" s="100" t="s">
        <v>684</v>
      </c>
      <c r="C3513" s="101">
        <v>352.88</v>
      </c>
      <c r="D3513" s="101">
        <v>187.44</v>
      </c>
      <c r="E3513" s="102">
        <v>135</v>
      </c>
    </row>
    <row r="3514" spans="1:5" ht="78.75" x14ac:dyDescent="0.25">
      <c r="A3514" s="99" t="s">
        <v>1303</v>
      </c>
      <c r="B3514" s="100" t="s">
        <v>23</v>
      </c>
      <c r="C3514" s="101">
        <v>2855.39</v>
      </c>
      <c r="D3514" s="101">
        <v>100</v>
      </c>
      <c r="E3514" s="102">
        <v>0</v>
      </c>
    </row>
    <row r="3515" spans="1:5" ht="141.75" x14ac:dyDescent="0.25">
      <c r="A3515" s="99" t="s">
        <v>698</v>
      </c>
      <c r="B3515" s="100" t="s">
        <v>576</v>
      </c>
      <c r="C3515" s="101">
        <v>1205.93</v>
      </c>
      <c r="D3515" s="101">
        <v>425.97</v>
      </c>
      <c r="E3515" s="102">
        <v>240</v>
      </c>
    </row>
    <row r="3516" spans="1:5" ht="110.25" x14ac:dyDescent="0.25">
      <c r="A3516" s="99" t="s">
        <v>722</v>
      </c>
      <c r="B3516" s="100" t="s">
        <v>916</v>
      </c>
      <c r="C3516" s="101">
        <v>338676.67</v>
      </c>
      <c r="D3516" s="101">
        <v>194510</v>
      </c>
      <c r="E3516" s="102">
        <v>0</v>
      </c>
    </row>
    <row r="3517" spans="1:5" ht="110.25" x14ac:dyDescent="0.25">
      <c r="A3517" s="99" t="s">
        <v>1642</v>
      </c>
      <c r="B3517" s="100" t="s">
        <v>7</v>
      </c>
      <c r="C3517" s="101">
        <v>12217.16</v>
      </c>
      <c r="D3517" s="101">
        <v>3000</v>
      </c>
      <c r="E3517" s="102">
        <v>0</v>
      </c>
    </row>
    <row r="3518" spans="1:5" ht="110.25" x14ac:dyDescent="0.25">
      <c r="A3518" s="99" t="s">
        <v>1643</v>
      </c>
      <c r="B3518" s="100" t="s">
        <v>48</v>
      </c>
      <c r="C3518" s="101">
        <v>77158.899999999994</v>
      </c>
      <c r="D3518" s="101">
        <v>33194</v>
      </c>
      <c r="E3518" s="102">
        <v>0</v>
      </c>
    </row>
    <row r="3519" spans="1:5" ht="63" x14ac:dyDescent="0.25">
      <c r="A3519" s="99" t="s">
        <v>1059</v>
      </c>
      <c r="B3519" s="100" t="s">
        <v>365</v>
      </c>
      <c r="C3519" s="101">
        <v>896.2</v>
      </c>
      <c r="D3519" s="101">
        <v>368.3</v>
      </c>
      <c r="E3519" s="102">
        <v>0</v>
      </c>
    </row>
    <row r="3520" spans="1:5" ht="47.25" x14ac:dyDescent="0.25">
      <c r="A3520" s="99" t="s">
        <v>275</v>
      </c>
      <c r="B3520" s="100" t="s">
        <v>34</v>
      </c>
      <c r="C3520" s="101">
        <v>27.16</v>
      </c>
      <c r="D3520" s="101">
        <v>0</v>
      </c>
      <c r="E3520" s="102">
        <v>0</v>
      </c>
    </row>
    <row r="3521" spans="1:5" ht="31.5" x14ac:dyDescent="0.25">
      <c r="A3521" s="99" t="s">
        <v>1418</v>
      </c>
      <c r="B3521" s="100" t="s">
        <v>62</v>
      </c>
      <c r="C3521" s="101">
        <v>13752.79</v>
      </c>
      <c r="D3521" s="101">
        <v>88.6</v>
      </c>
      <c r="E3521" s="102">
        <v>3</v>
      </c>
    </row>
    <row r="3522" spans="1:5" ht="78.75" x14ac:dyDescent="0.25">
      <c r="A3522" s="99" t="s">
        <v>1644</v>
      </c>
      <c r="B3522" s="100" t="s">
        <v>14</v>
      </c>
      <c r="C3522" s="101">
        <v>75.83</v>
      </c>
      <c r="D3522" s="101">
        <v>8.4</v>
      </c>
      <c r="E3522" s="102">
        <v>7</v>
      </c>
    </row>
    <row r="3523" spans="1:5" ht="47.25" x14ac:dyDescent="0.25">
      <c r="A3523" s="99" t="s">
        <v>362</v>
      </c>
      <c r="B3523" s="100" t="s">
        <v>23</v>
      </c>
      <c r="C3523" s="101">
        <v>72025.960000000006</v>
      </c>
      <c r="D3523" s="101">
        <v>59096.4</v>
      </c>
      <c r="E3523" s="102">
        <v>2</v>
      </c>
    </row>
    <row r="3524" spans="1:5" ht="47.25" x14ac:dyDescent="0.25">
      <c r="A3524" s="99" t="s">
        <v>589</v>
      </c>
      <c r="B3524" s="100" t="s">
        <v>57</v>
      </c>
      <c r="C3524" s="101">
        <v>16387.099999999999</v>
      </c>
      <c r="D3524" s="101">
        <v>71.7</v>
      </c>
      <c r="E3524" s="102">
        <v>0</v>
      </c>
    </row>
    <row r="3525" spans="1:5" ht="47.25" x14ac:dyDescent="0.25">
      <c r="A3525" s="99" t="s">
        <v>1645</v>
      </c>
      <c r="B3525" s="100" t="s">
        <v>7</v>
      </c>
      <c r="C3525" s="101">
        <v>4368</v>
      </c>
      <c r="D3525" s="101">
        <v>228</v>
      </c>
      <c r="E3525" s="102">
        <v>0</v>
      </c>
    </row>
    <row r="3526" spans="1:5" ht="47.25" x14ac:dyDescent="0.25">
      <c r="A3526" s="99" t="s">
        <v>1022</v>
      </c>
      <c r="B3526" s="100" t="s">
        <v>14</v>
      </c>
      <c r="C3526" s="101">
        <v>74.459999999999994</v>
      </c>
      <c r="D3526" s="101">
        <v>11.83</v>
      </c>
      <c r="E3526" s="102">
        <v>0</v>
      </c>
    </row>
    <row r="3527" spans="1:5" ht="63" x14ac:dyDescent="0.25">
      <c r="A3527" s="99" t="s">
        <v>1165</v>
      </c>
      <c r="B3527" s="100" t="s">
        <v>21</v>
      </c>
      <c r="C3527" s="101">
        <v>4063.98</v>
      </c>
      <c r="D3527" s="101">
        <v>73.69</v>
      </c>
      <c r="E3527" s="102">
        <v>0</v>
      </c>
    </row>
    <row r="3528" spans="1:5" ht="31.5" x14ac:dyDescent="0.25">
      <c r="A3528" s="99" t="s">
        <v>1186</v>
      </c>
      <c r="B3528" s="100" t="s">
        <v>7</v>
      </c>
      <c r="C3528" s="101">
        <v>808.34</v>
      </c>
      <c r="D3528" s="101">
        <v>44.52</v>
      </c>
      <c r="E3528" s="102">
        <v>0</v>
      </c>
    </row>
    <row r="3529" spans="1:5" ht="47.25" x14ac:dyDescent="0.25">
      <c r="A3529" s="99" t="s">
        <v>687</v>
      </c>
      <c r="B3529" s="100" t="s">
        <v>27</v>
      </c>
      <c r="C3529" s="101">
        <v>164.85</v>
      </c>
      <c r="D3529" s="101">
        <v>0.75</v>
      </c>
      <c r="E3529" s="102">
        <v>0</v>
      </c>
    </row>
    <row r="3530" spans="1:5" ht="63" x14ac:dyDescent="0.25">
      <c r="A3530" s="99" t="s">
        <v>558</v>
      </c>
      <c r="B3530" s="100" t="s">
        <v>127</v>
      </c>
      <c r="C3530" s="101">
        <v>212.96</v>
      </c>
      <c r="D3530" s="101">
        <v>21.18</v>
      </c>
      <c r="E3530" s="102">
        <v>0</v>
      </c>
    </row>
    <row r="3531" spans="1:5" ht="47.25" x14ac:dyDescent="0.25">
      <c r="A3531" s="99" t="s">
        <v>275</v>
      </c>
      <c r="B3531" s="100" t="s">
        <v>14</v>
      </c>
      <c r="C3531" s="101">
        <v>230.98</v>
      </c>
      <c r="D3531" s="101">
        <v>32.479999999999997</v>
      </c>
      <c r="E3531" s="102">
        <v>0</v>
      </c>
    </row>
    <row r="3532" spans="1:5" ht="63" x14ac:dyDescent="0.25">
      <c r="A3532" s="99" t="s">
        <v>1646</v>
      </c>
      <c r="B3532" s="100" t="s">
        <v>109</v>
      </c>
      <c r="C3532" s="101">
        <v>13709.88</v>
      </c>
      <c r="D3532" s="101">
        <v>288.39999999999998</v>
      </c>
      <c r="E3532" s="102">
        <v>0</v>
      </c>
    </row>
    <row r="3533" spans="1:5" ht="31.5" x14ac:dyDescent="0.25">
      <c r="A3533" s="99" t="s">
        <v>145</v>
      </c>
      <c r="B3533" s="100" t="s">
        <v>109</v>
      </c>
      <c r="C3533" s="101">
        <v>5.05</v>
      </c>
      <c r="D3533" s="101">
        <v>0.38</v>
      </c>
      <c r="E3533" s="102">
        <v>0</v>
      </c>
    </row>
    <row r="3534" spans="1:5" ht="63" x14ac:dyDescent="0.25">
      <c r="A3534" s="99" t="s">
        <v>168</v>
      </c>
      <c r="B3534" s="100" t="s">
        <v>98</v>
      </c>
      <c r="C3534" s="101">
        <v>226.53</v>
      </c>
      <c r="D3534" s="101">
        <v>2.78</v>
      </c>
      <c r="E3534" s="102">
        <v>0</v>
      </c>
    </row>
    <row r="3535" spans="1:5" ht="94.5" x14ac:dyDescent="0.25">
      <c r="A3535" s="99" t="s">
        <v>185</v>
      </c>
      <c r="B3535" s="100" t="s">
        <v>383</v>
      </c>
      <c r="C3535" s="101">
        <v>41.11</v>
      </c>
      <c r="D3535" s="101">
        <v>0.87</v>
      </c>
      <c r="E3535" s="102">
        <v>0</v>
      </c>
    </row>
    <row r="3536" spans="1:5" ht="126" x14ac:dyDescent="0.25">
      <c r="A3536" s="99" t="s">
        <v>1396</v>
      </c>
      <c r="B3536" s="100" t="s">
        <v>76</v>
      </c>
      <c r="C3536" s="101">
        <v>3775.61</v>
      </c>
      <c r="D3536" s="101">
        <v>263</v>
      </c>
      <c r="E3536" s="102">
        <v>0</v>
      </c>
    </row>
    <row r="3537" spans="1:5" ht="126" x14ac:dyDescent="0.25">
      <c r="A3537" s="99" t="s">
        <v>1396</v>
      </c>
      <c r="B3537" s="100" t="s">
        <v>39</v>
      </c>
      <c r="C3537" s="101">
        <v>90027.58</v>
      </c>
      <c r="D3537" s="101">
        <v>16817</v>
      </c>
      <c r="E3537" s="102">
        <v>0</v>
      </c>
    </row>
    <row r="3538" spans="1:5" ht="126" x14ac:dyDescent="0.25">
      <c r="A3538" s="99" t="s">
        <v>1647</v>
      </c>
      <c r="B3538" s="100" t="s">
        <v>7</v>
      </c>
      <c r="C3538" s="101">
        <v>2609.4</v>
      </c>
      <c r="D3538" s="101">
        <v>25.83</v>
      </c>
      <c r="E3538" s="102">
        <v>0</v>
      </c>
    </row>
    <row r="3539" spans="1:5" ht="63" x14ac:dyDescent="0.25">
      <c r="A3539" s="99" t="s">
        <v>368</v>
      </c>
      <c r="B3539" s="100" t="s">
        <v>14</v>
      </c>
      <c r="C3539" s="101">
        <v>204.44</v>
      </c>
      <c r="D3539" s="101">
        <v>22.5</v>
      </c>
      <c r="E3539" s="102">
        <v>1</v>
      </c>
    </row>
    <row r="3540" spans="1:5" ht="63" x14ac:dyDescent="0.25">
      <c r="A3540" s="99" t="s">
        <v>1020</v>
      </c>
      <c r="B3540" s="100" t="s">
        <v>5</v>
      </c>
      <c r="C3540" s="101">
        <v>115066.3</v>
      </c>
      <c r="D3540" s="101">
        <v>515</v>
      </c>
      <c r="E3540" s="102">
        <v>1</v>
      </c>
    </row>
    <row r="3541" spans="1:5" ht="157.5" x14ac:dyDescent="0.25">
      <c r="A3541" s="99" t="s">
        <v>337</v>
      </c>
      <c r="B3541" s="100" t="s">
        <v>669</v>
      </c>
      <c r="C3541" s="101">
        <v>37.409999999999997</v>
      </c>
      <c r="D3541" s="101">
        <v>0.03</v>
      </c>
      <c r="E3541" s="102">
        <v>0</v>
      </c>
    </row>
    <row r="3542" spans="1:5" ht="94.5" x14ac:dyDescent="0.25">
      <c r="A3542" s="99" t="s">
        <v>578</v>
      </c>
      <c r="B3542" s="100" t="s">
        <v>39</v>
      </c>
      <c r="C3542" s="101">
        <v>1.31</v>
      </c>
      <c r="D3542" s="101">
        <v>0</v>
      </c>
      <c r="E3542" s="102">
        <v>0</v>
      </c>
    </row>
    <row r="3543" spans="1:5" ht="47.25" x14ac:dyDescent="0.25">
      <c r="A3543" s="99" t="s">
        <v>223</v>
      </c>
      <c r="B3543" s="100" t="s">
        <v>48</v>
      </c>
      <c r="C3543" s="101">
        <v>54629.9</v>
      </c>
      <c r="D3543" s="101">
        <v>8727.86</v>
      </c>
      <c r="E3543" s="102">
        <v>0</v>
      </c>
    </row>
    <row r="3544" spans="1:5" ht="47.25" x14ac:dyDescent="0.25">
      <c r="A3544" s="99" t="s">
        <v>1022</v>
      </c>
      <c r="B3544" s="100" t="s">
        <v>33</v>
      </c>
      <c r="C3544" s="101">
        <v>178.11</v>
      </c>
      <c r="D3544" s="101">
        <v>31.36</v>
      </c>
      <c r="E3544" s="102">
        <v>0</v>
      </c>
    </row>
    <row r="3545" spans="1:5" ht="47.25" x14ac:dyDescent="0.25">
      <c r="A3545" s="99" t="s">
        <v>417</v>
      </c>
      <c r="B3545" s="100" t="s">
        <v>67</v>
      </c>
      <c r="C3545" s="101">
        <v>4.54</v>
      </c>
      <c r="D3545" s="101">
        <v>0.15</v>
      </c>
      <c r="E3545" s="102">
        <v>0</v>
      </c>
    </row>
    <row r="3546" spans="1:5" ht="63" x14ac:dyDescent="0.25">
      <c r="A3546" s="99" t="s">
        <v>55</v>
      </c>
      <c r="B3546" s="100" t="s">
        <v>48</v>
      </c>
      <c r="C3546" s="101">
        <v>510.75</v>
      </c>
      <c r="D3546" s="101">
        <v>59.8</v>
      </c>
      <c r="E3546" s="102">
        <v>0</v>
      </c>
    </row>
    <row r="3547" spans="1:5" ht="63" x14ac:dyDescent="0.25">
      <c r="A3547" s="99" t="s">
        <v>55</v>
      </c>
      <c r="B3547" s="100" t="s">
        <v>67</v>
      </c>
      <c r="C3547" s="101">
        <v>4792.55</v>
      </c>
      <c r="D3547" s="101">
        <v>142.77000000000001</v>
      </c>
      <c r="E3547" s="102">
        <v>0</v>
      </c>
    </row>
    <row r="3548" spans="1:5" ht="31.5" x14ac:dyDescent="0.25">
      <c r="A3548" s="99" t="s">
        <v>1648</v>
      </c>
      <c r="B3548" s="100" t="s">
        <v>21</v>
      </c>
      <c r="C3548" s="101">
        <v>363.9</v>
      </c>
      <c r="D3548" s="101">
        <v>13.3</v>
      </c>
      <c r="E3548" s="102">
        <v>0</v>
      </c>
    </row>
    <row r="3549" spans="1:5" ht="31.5" x14ac:dyDescent="0.25">
      <c r="A3549" s="99" t="s">
        <v>1649</v>
      </c>
      <c r="B3549" s="100" t="s">
        <v>14</v>
      </c>
      <c r="C3549" s="101">
        <v>93071.33</v>
      </c>
      <c r="D3549" s="101">
        <v>16008.33</v>
      </c>
      <c r="E3549" s="102">
        <v>0</v>
      </c>
    </row>
    <row r="3550" spans="1:5" ht="47.25" x14ac:dyDescent="0.25">
      <c r="A3550" s="99" t="s">
        <v>726</v>
      </c>
      <c r="B3550" s="100" t="s">
        <v>127</v>
      </c>
      <c r="C3550" s="101">
        <v>797.9</v>
      </c>
      <c r="D3550" s="101">
        <v>1.81</v>
      </c>
      <c r="E3550" s="102">
        <v>0</v>
      </c>
    </row>
    <row r="3551" spans="1:5" ht="31.5" x14ac:dyDescent="0.25">
      <c r="A3551" s="99" t="s">
        <v>373</v>
      </c>
      <c r="B3551" s="100" t="s">
        <v>33</v>
      </c>
      <c r="C3551" s="101">
        <v>2.86</v>
      </c>
      <c r="D3551" s="101">
        <v>0.02</v>
      </c>
      <c r="E3551" s="102">
        <v>0</v>
      </c>
    </row>
    <row r="3552" spans="1:5" ht="63" x14ac:dyDescent="0.25">
      <c r="A3552" s="99" t="s">
        <v>1165</v>
      </c>
      <c r="B3552" s="100" t="s">
        <v>67</v>
      </c>
      <c r="C3552" s="101">
        <v>1610.03</v>
      </c>
      <c r="D3552" s="101">
        <v>257.7</v>
      </c>
      <c r="E3552" s="102">
        <v>0</v>
      </c>
    </row>
    <row r="3553" spans="1:5" ht="110.25" x14ac:dyDescent="0.25">
      <c r="A3553" s="99" t="s">
        <v>775</v>
      </c>
      <c r="B3553" s="100" t="s">
        <v>21</v>
      </c>
      <c r="C3553" s="101">
        <v>15432.13</v>
      </c>
      <c r="D3553" s="101">
        <v>395.54</v>
      </c>
      <c r="E3553" s="102">
        <v>0</v>
      </c>
    </row>
    <row r="3554" spans="1:5" ht="47.25" x14ac:dyDescent="0.25">
      <c r="A3554" s="99" t="s">
        <v>104</v>
      </c>
      <c r="B3554" s="100" t="s">
        <v>14</v>
      </c>
      <c r="C3554" s="101">
        <v>6353.97</v>
      </c>
      <c r="D3554" s="101">
        <v>371.17</v>
      </c>
      <c r="E3554" s="102">
        <v>0</v>
      </c>
    </row>
    <row r="3555" spans="1:5" ht="31.5" x14ac:dyDescent="0.25">
      <c r="A3555" s="99" t="s">
        <v>707</v>
      </c>
      <c r="B3555" s="100" t="s">
        <v>21</v>
      </c>
      <c r="C3555" s="101">
        <v>2283.73</v>
      </c>
      <c r="D3555" s="101">
        <v>30.98</v>
      </c>
      <c r="E3555" s="102">
        <v>0</v>
      </c>
    </row>
    <row r="3556" spans="1:5" ht="47.25" x14ac:dyDescent="0.25">
      <c r="A3556" s="99" t="s">
        <v>1060</v>
      </c>
      <c r="B3556" s="100" t="s">
        <v>21</v>
      </c>
      <c r="C3556" s="101">
        <v>426.59</v>
      </c>
      <c r="D3556" s="101">
        <v>15.14</v>
      </c>
      <c r="E3556" s="102">
        <v>0</v>
      </c>
    </row>
    <row r="3557" spans="1:5" ht="47.25" x14ac:dyDescent="0.25">
      <c r="A3557" s="99" t="s">
        <v>1650</v>
      </c>
      <c r="B3557" s="100" t="s">
        <v>39</v>
      </c>
      <c r="C3557" s="101">
        <v>647.09</v>
      </c>
      <c r="D3557" s="101">
        <v>38.799999999999997</v>
      </c>
      <c r="E3557" s="102">
        <v>1.9</v>
      </c>
    </row>
    <row r="3558" spans="1:5" ht="110.25" x14ac:dyDescent="0.25">
      <c r="A3558" s="99" t="s">
        <v>1214</v>
      </c>
      <c r="B3558" s="100" t="s">
        <v>21</v>
      </c>
      <c r="C3558" s="101">
        <v>642.9</v>
      </c>
      <c r="D3558" s="101">
        <v>30.2</v>
      </c>
      <c r="E3558" s="102">
        <v>0</v>
      </c>
    </row>
    <row r="3559" spans="1:5" ht="47.25" x14ac:dyDescent="0.25">
      <c r="A3559" s="99" t="s">
        <v>4</v>
      </c>
      <c r="B3559" s="100" t="s">
        <v>57</v>
      </c>
      <c r="C3559" s="101">
        <v>9909.4500000000007</v>
      </c>
      <c r="D3559" s="101">
        <v>976.25</v>
      </c>
      <c r="E3559" s="102">
        <v>0</v>
      </c>
    </row>
    <row r="3560" spans="1:5" ht="78.75" x14ac:dyDescent="0.25">
      <c r="A3560" s="99" t="s">
        <v>1598</v>
      </c>
      <c r="B3560" s="100" t="s">
        <v>67</v>
      </c>
      <c r="C3560" s="101">
        <v>493.58</v>
      </c>
      <c r="D3560" s="101">
        <v>6.93</v>
      </c>
      <c r="E3560" s="102">
        <v>0</v>
      </c>
    </row>
    <row r="3561" spans="1:5" ht="141.75" x14ac:dyDescent="0.25">
      <c r="A3561" s="99" t="s">
        <v>228</v>
      </c>
      <c r="B3561" s="100" t="s">
        <v>21</v>
      </c>
      <c r="C3561" s="101">
        <v>3677.45</v>
      </c>
      <c r="D3561" s="101">
        <v>2718</v>
      </c>
      <c r="E3561" s="102">
        <v>0</v>
      </c>
    </row>
    <row r="3562" spans="1:5" ht="63" x14ac:dyDescent="0.25">
      <c r="A3562" s="99" t="s">
        <v>917</v>
      </c>
      <c r="B3562" s="100" t="s">
        <v>33</v>
      </c>
      <c r="C3562" s="101">
        <v>246.44</v>
      </c>
      <c r="D3562" s="101">
        <v>0.82</v>
      </c>
      <c r="E3562" s="102">
        <v>15</v>
      </c>
    </row>
    <row r="3563" spans="1:5" ht="63" x14ac:dyDescent="0.25">
      <c r="A3563" s="99" t="s">
        <v>917</v>
      </c>
      <c r="B3563" s="100" t="s">
        <v>57</v>
      </c>
      <c r="C3563" s="101">
        <v>59</v>
      </c>
      <c r="D3563" s="101">
        <v>0.37</v>
      </c>
      <c r="E3563" s="102">
        <v>1</v>
      </c>
    </row>
    <row r="3564" spans="1:5" ht="63" x14ac:dyDescent="0.25">
      <c r="A3564" s="99" t="s">
        <v>917</v>
      </c>
      <c r="B3564" s="100" t="s">
        <v>21</v>
      </c>
      <c r="C3564" s="101">
        <v>4993.6499999999996</v>
      </c>
      <c r="D3564" s="101">
        <v>7.62</v>
      </c>
      <c r="E3564" s="102">
        <v>63</v>
      </c>
    </row>
    <row r="3565" spans="1:5" ht="157.5" x14ac:dyDescent="0.25">
      <c r="A3565" s="99" t="s">
        <v>769</v>
      </c>
      <c r="B3565" s="100" t="s">
        <v>21</v>
      </c>
      <c r="C3565" s="101">
        <v>1435.64</v>
      </c>
      <c r="D3565" s="101">
        <v>0.32</v>
      </c>
      <c r="E3565" s="102">
        <v>1</v>
      </c>
    </row>
    <row r="3566" spans="1:5" ht="78.75" x14ac:dyDescent="0.25">
      <c r="A3566" s="99" t="s">
        <v>359</v>
      </c>
      <c r="B3566" s="100" t="s">
        <v>47</v>
      </c>
      <c r="C3566" s="101">
        <v>75072.56</v>
      </c>
      <c r="D3566" s="101">
        <v>5264</v>
      </c>
      <c r="E3566" s="102">
        <v>0</v>
      </c>
    </row>
    <row r="3567" spans="1:5" ht="78.75" x14ac:dyDescent="0.25">
      <c r="A3567" s="99" t="s">
        <v>359</v>
      </c>
      <c r="B3567" s="100" t="s">
        <v>103</v>
      </c>
      <c r="C3567" s="101">
        <v>5022.01</v>
      </c>
      <c r="D3567" s="101">
        <v>70.599999999999994</v>
      </c>
      <c r="E3567" s="102">
        <v>0</v>
      </c>
    </row>
    <row r="3568" spans="1:5" ht="31.5" x14ac:dyDescent="0.25">
      <c r="A3568" s="99" t="s">
        <v>1651</v>
      </c>
      <c r="B3568" s="100" t="s">
        <v>64</v>
      </c>
      <c r="C3568" s="101">
        <v>9420.51</v>
      </c>
      <c r="D3568" s="101">
        <v>1498</v>
      </c>
      <c r="E3568" s="102">
        <v>0</v>
      </c>
    </row>
    <row r="3569" spans="1:5" ht="31.5" x14ac:dyDescent="0.25">
      <c r="A3569" s="99" t="s">
        <v>489</v>
      </c>
      <c r="B3569" s="100" t="s">
        <v>39</v>
      </c>
      <c r="C3569" s="101">
        <v>1282.9000000000001</v>
      </c>
      <c r="D3569" s="101">
        <v>15.25</v>
      </c>
      <c r="E3569" s="102">
        <v>0</v>
      </c>
    </row>
    <row r="3570" spans="1:5" ht="78.75" x14ac:dyDescent="0.25">
      <c r="A3570" s="99" t="s">
        <v>1652</v>
      </c>
      <c r="B3570" s="100" t="s">
        <v>105</v>
      </c>
      <c r="C3570" s="101">
        <v>422703.21</v>
      </c>
      <c r="D3570" s="101">
        <v>494.03</v>
      </c>
      <c r="E3570" s="102">
        <v>0</v>
      </c>
    </row>
    <row r="3571" spans="1:5" ht="78.75" x14ac:dyDescent="0.25">
      <c r="A3571" s="99" t="s">
        <v>623</v>
      </c>
      <c r="B3571" s="100" t="s">
        <v>39</v>
      </c>
      <c r="C3571" s="101">
        <v>9667.11</v>
      </c>
      <c r="D3571" s="101">
        <v>17</v>
      </c>
      <c r="E3571" s="102">
        <v>0</v>
      </c>
    </row>
    <row r="3572" spans="1:5" ht="31.5" x14ac:dyDescent="0.25">
      <c r="A3572" s="99" t="s">
        <v>1653</v>
      </c>
      <c r="B3572" s="100" t="s">
        <v>127</v>
      </c>
      <c r="C3572" s="101">
        <v>1625.7</v>
      </c>
      <c r="D3572" s="101">
        <v>102.38</v>
      </c>
      <c r="E3572" s="102">
        <v>0</v>
      </c>
    </row>
    <row r="3573" spans="1:5" ht="63" x14ac:dyDescent="0.25">
      <c r="A3573" s="99" t="s">
        <v>1017</v>
      </c>
      <c r="B3573" s="100" t="s">
        <v>105</v>
      </c>
      <c r="C3573" s="101">
        <v>867.83</v>
      </c>
      <c r="D3573" s="101">
        <v>136.6</v>
      </c>
      <c r="E3573" s="102">
        <v>0</v>
      </c>
    </row>
    <row r="3574" spans="1:5" ht="47.25" x14ac:dyDescent="0.25">
      <c r="A3574" s="99" t="s">
        <v>291</v>
      </c>
      <c r="B3574" s="100" t="s">
        <v>105</v>
      </c>
      <c r="C3574" s="101">
        <v>96.05</v>
      </c>
      <c r="D3574" s="101">
        <v>0.6</v>
      </c>
      <c r="E3574" s="102">
        <v>0</v>
      </c>
    </row>
    <row r="3575" spans="1:5" ht="31.5" x14ac:dyDescent="0.25">
      <c r="A3575" s="99" t="s">
        <v>54</v>
      </c>
      <c r="B3575" s="100" t="s">
        <v>317</v>
      </c>
      <c r="C3575" s="101">
        <v>143.13999999999999</v>
      </c>
      <c r="D3575" s="101">
        <v>5.25</v>
      </c>
      <c r="E3575" s="102">
        <v>0</v>
      </c>
    </row>
    <row r="3576" spans="1:5" ht="31.5" x14ac:dyDescent="0.25">
      <c r="A3576" s="99" t="s">
        <v>54</v>
      </c>
      <c r="B3576" s="100" t="s">
        <v>48</v>
      </c>
      <c r="C3576" s="101">
        <v>6487.3</v>
      </c>
      <c r="D3576" s="101">
        <v>1231.93</v>
      </c>
      <c r="E3576" s="102">
        <v>0</v>
      </c>
    </row>
    <row r="3577" spans="1:5" ht="63" x14ac:dyDescent="0.25">
      <c r="A3577" s="99" t="s">
        <v>558</v>
      </c>
      <c r="B3577" s="100" t="s">
        <v>7</v>
      </c>
      <c r="C3577" s="101">
        <v>4340.7700000000004</v>
      </c>
      <c r="D3577" s="101">
        <v>892.47</v>
      </c>
      <c r="E3577" s="102">
        <v>0</v>
      </c>
    </row>
    <row r="3578" spans="1:5" ht="63" x14ac:dyDescent="0.25">
      <c r="A3578" s="99" t="s">
        <v>558</v>
      </c>
      <c r="B3578" s="100" t="s">
        <v>57</v>
      </c>
      <c r="C3578" s="101">
        <v>183.86</v>
      </c>
      <c r="D3578" s="101">
        <v>3.32</v>
      </c>
      <c r="E3578" s="102">
        <v>0</v>
      </c>
    </row>
    <row r="3579" spans="1:5" ht="63" x14ac:dyDescent="0.25">
      <c r="A3579" s="99" t="s">
        <v>1626</v>
      </c>
      <c r="B3579" s="100" t="s">
        <v>21</v>
      </c>
      <c r="C3579" s="101">
        <v>36808.11</v>
      </c>
      <c r="D3579" s="101">
        <v>2282.4299999999998</v>
      </c>
      <c r="E3579" s="102">
        <v>0</v>
      </c>
    </row>
    <row r="3580" spans="1:5" ht="78.75" x14ac:dyDescent="0.25">
      <c r="A3580" s="99" t="s">
        <v>410</v>
      </c>
      <c r="B3580" s="100" t="s">
        <v>173</v>
      </c>
      <c r="C3580" s="101">
        <v>2076.81</v>
      </c>
      <c r="D3580" s="101">
        <v>60.8</v>
      </c>
      <c r="E3580" s="102">
        <v>4</v>
      </c>
    </row>
    <row r="3581" spans="1:5" ht="78.75" x14ac:dyDescent="0.25">
      <c r="A3581" s="99" t="s">
        <v>410</v>
      </c>
      <c r="B3581" s="100" t="s">
        <v>27</v>
      </c>
      <c r="C3581" s="101">
        <v>50380.52</v>
      </c>
      <c r="D3581" s="101">
        <v>1850.9</v>
      </c>
      <c r="E3581" s="102">
        <v>49</v>
      </c>
    </row>
    <row r="3582" spans="1:5" ht="63" x14ac:dyDescent="0.25">
      <c r="A3582" s="99" t="s">
        <v>106</v>
      </c>
      <c r="B3582" s="100" t="s">
        <v>498</v>
      </c>
      <c r="C3582" s="101">
        <v>5794.11</v>
      </c>
      <c r="D3582" s="101">
        <v>507.96</v>
      </c>
      <c r="E3582" s="102">
        <v>0</v>
      </c>
    </row>
    <row r="3583" spans="1:5" ht="78.75" x14ac:dyDescent="0.25">
      <c r="A3583" s="99" t="s">
        <v>727</v>
      </c>
      <c r="B3583" s="100" t="s">
        <v>39</v>
      </c>
      <c r="C3583" s="101">
        <v>1457.36</v>
      </c>
      <c r="D3583" s="101">
        <v>19</v>
      </c>
      <c r="E3583" s="102">
        <v>5</v>
      </c>
    </row>
    <row r="3584" spans="1:5" ht="63" x14ac:dyDescent="0.25">
      <c r="A3584" s="99" t="s">
        <v>1416</v>
      </c>
      <c r="B3584" s="100" t="s">
        <v>7</v>
      </c>
      <c r="C3584" s="101">
        <v>586346.18000000005</v>
      </c>
      <c r="D3584" s="101">
        <v>262706.2</v>
      </c>
      <c r="E3584" s="102">
        <v>0</v>
      </c>
    </row>
    <row r="3585" spans="1:5" ht="94.5" x14ac:dyDescent="0.25">
      <c r="A3585" s="99" t="s">
        <v>36</v>
      </c>
      <c r="B3585" s="100" t="s">
        <v>19</v>
      </c>
      <c r="C3585" s="101">
        <v>7.65</v>
      </c>
      <c r="D3585" s="101">
        <v>1.89</v>
      </c>
      <c r="E3585" s="102">
        <v>2</v>
      </c>
    </row>
    <row r="3586" spans="1:5" ht="63" x14ac:dyDescent="0.25">
      <c r="A3586" s="99" t="s">
        <v>476</v>
      </c>
      <c r="B3586" s="100" t="s">
        <v>365</v>
      </c>
      <c r="C3586" s="101">
        <v>56699.31</v>
      </c>
      <c r="D3586" s="101">
        <v>2116</v>
      </c>
      <c r="E3586" s="102">
        <v>0</v>
      </c>
    </row>
    <row r="3587" spans="1:5" ht="31.5" x14ac:dyDescent="0.25">
      <c r="A3587" s="99" t="s">
        <v>388</v>
      </c>
      <c r="B3587" s="100" t="s">
        <v>47</v>
      </c>
      <c r="C3587" s="101">
        <v>282.7</v>
      </c>
      <c r="D3587" s="101">
        <v>0.1</v>
      </c>
      <c r="E3587" s="102">
        <v>0</v>
      </c>
    </row>
    <row r="3588" spans="1:5" ht="173.25" x14ac:dyDescent="0.25">
      <c r="A3588" s="99" t="s">
        <v>1654</v>
      </c>
      <c r="B3588" s="100" t="s">
        <v>21</v>
      </c>
      <c r="C3588" s="101">
        <v>717.5</v>
      </c>
      <c r="D3588" s="101">
        <v>5.82</v>
      </c>
      <c r="E3588" s="102">
        <v>1</v>
      </c>
    </row>
    <row r="3589" spans="1:5" ht="94.5" x14ac:dyDescent="0.25">
      <c r="A3589" s="99" t="s">
        <v>408</v>
      </c>
      <c r="B3589" s="100" t="s">
        <v>127</v>
      </c>
      <c r="C3589" s="101">
        <v>579.77</v>
      </c>
      <c r="D3589" s="101">
        <v>1.65</v>
      </c>
      <c r="E3589" s="102">
        <v>0</v>
      </c>
    </row>
    <row r="3590" spans="1:5" ht="31.5" x14ac:dyDescent="0.25">
      <c r="A3590" s="99" t="s">
        <v>1655</v>
      </c>
      <c r="B3590" s="100" t="s">
        <v>7</v>
      </c>
      <c r="C3590" s="101">
        <v>254005.98</v>
      </c>
      <c r="D3590" s="101">
        <v>30710.76</v>
      </c>
      <c r="E3590" s="102">
        <v>2965</v>
      </c>
    </row>
    <row r="3591" spans="1:5" ht="63" x14ac:dyDescent="0.25">
      <c r="A3591" s="99" t="s">
        <v>271</v>
      </c>
      <c r="B3591" s="100" t="s">
        <v>21</v>
      </c>
      <c r="C3591" s="101">
        <v>1189.3699999999999</v>
      </c>
      <c r="D3591" s="101">
        <v>5.0599999999999996</v>
      </c>
      <c r="E3591" s="102">
        <v>0</v>
      </c>
    </row>
    <row r="3592" spans="1:5" ht="31.5" x14ac:dyDescent="0.25">
      <c r="A3592" s="99" t="s">
        <v>75</v>
      </c>
      <c r="B3592" s="100" t="s">
        <v>27</v>
      </c>
      <c r="C3592" s="101">
        <v>40.68</v>
      </c>
      <c r="D3592" s="101">
        <v>0.4</v>
      </c>
      <c r="E3592" s="102">
        <v>0</v>
      </c>
    </row>
    <row r="3593" spans="1:5" ht="47.25" x14ac:dyDescent="0.25">
      <c r="A3593" s="99" t="s">
        <v>275</v>
      </c>
      <c r="B3593" s="100" t="s">
        <v>9</v>
      </c>
      <c r="C3593" s="101">
        <v>59.63</v>
      </c>
      <c r="D3593" s="101">
        <v>27</v>
      </c>
      <c r="E3593" s="102">
        <v>0</v>
      </c>
    </row>
    <row r="3594" spans="1:5" ht="47.25" x14ac:dyDescent="0.25">
      <c r="A3594" s="99" t="s">
        <v>275</v>
      </c>
      <c r="B3594" s="100" t="s">
        <v>27</v>
      </c>
      <c r="C3594" s="101">
        <v>210.98</v>
      </c>
      <c r="D3594" s="101">
        <v>25.85</v>
      </c>
      <c r="E3594" s="102">
        <v>0</v>
      </c>
    </row>
    <row r="3595" spans="1:5" ht="63" x14ac:dyDescent="0.25">
      <c r="A3595" s="99" t="s">
        <v>55</v>
      </c>
      <c r="B3595" s="100" t="s">
        <v>365</v>
      </c>
      <c r="C3595" s="101">
        <v>538.88</v>
      </c>
      <c r="D3595" s="101">
        <v>10.41</v>
      </c>
      <c r="E3595" s="102">
        <v>0</v>
      </c>
    </row>
    <row r="3596" spans="1:5" ht="63" x14ac:dyDescent="0.25">
      <c r="A3596" s="99" t="s">
        <v>55</v>
      </c>
      <c r="B3596" s="100" t="s">
        <v>98</v>
      </c>
      <c r="C3596" s="101">
        <v>498.67</v>
      </c>
      <c r="D3596" s="101">
        <v>54.61</v>
      </c>
      <c r="E3596" s="102">
        <v>0</v>
      </c>
    </row>
    <row r="3597" spans="1:5" ht="63" x14ac:dyDescent="0.25">
      <c r="A3597" s="99" t="s">
        <v>55</v>
      </c>
      <c r="B3597" s="100" t="s">
        <v>76</v>
      </c>
      <c r="C3597" s="101">
        <v>1135.54</v>
      </c>
      <c r="D3597" s="101">
        <v>140.81</v>
      </c>
      <c r="E3597" s="102">
        <v>0</v>
      </c>
    </row>
    <row r="3598" spans="1:5" ht="63" x14ac:dyDescent="0.25">
      <c r="A3598" s="99" t="s">
        <v>77</v>
      </c>
      <c r="B3598" s="100" t="s">
        <v>39</v>
      </c>
      <c r="C3598" s="101">
        <v>3363.08</v>
      </c>
      <c r="D3598" s="101">
        <v>228.73</v>
      </c>
      <c r="E3598" s="102">
        <v>0</v>
      </c>
    </row>
    <row r="3599" spans="1:5" ht="31.5" x14ac:dyDescent="0.25">
      <c r="A3599" s="99" t="s">
        <v>107</v>
      </c>
      <c r="B3599" s="100" t="s">
        <v>21</v>
      </c>
      <c r="C3599" s="101">
        <v>0.18</v>
      </c>
      <c r="D3599" s="101">
        <v>0</v>
      </c>
      <c r="E3599" s="102">
        <v>0</v>
      </c>
    </row>
    <row r="3600" spans="1:5" ht="47.25" x14ac:dyDescent="0.25">
      <c r="A3600" s="99" t="s">
        <v>275</v>
      </c>
      <c r="B3600" s="100" t="s">
        <v>64</v>
      </c>
      <c r="C3600" s="101">
        <v>5136.82</v>
      </c>
      <c r="D3600" s="101">
        <v>84.9</v>
      </c>
      <c r="E3600" s="102">
        <v>0</v>
      </c>
    </row>
    <row r="3601" spans="1:5" ht="47.25" x14ac:dyDescent="0.25">
      <c r="A3601" s="99" t="s">
        <v>305</v>
      </c>
      <c r="B3601" s="100" t="s">
        <v>67</v>
      </c>
      <c r="C3601" s="101">
        <v>1479.37</v>
      </c>
      <c r="D3601" s="101">
        <v>50</v>
      </c>
      <c r="E3601" s="102">
        <v>0</v>
      </c>
    </row>
    <row r="3602" spans="1:5" ht="47.25" x14ac:dyDescent="0.25">
      <c r="A3602" s="99" t="s">
        <v>305</v>
      </c>
      <c r="B3602" s="100" t="s">
        <v>23</v>
      </c>
      <c r="C3602" s="101">
        <v>594.66999999999996</v>
      </c>
      <c r="D3602" s="101">
        <v>3.39</v>
      </c>
      <c r="E3602" s="102">
        <v>0</v>
      </c>
    </row>
    <row r="3603" spans="1:5" ht="47.25" x14ac:dyDescent="0.25">
      <c r="A3603" s="99" t="s">
        <v>305</v>
      </c>
      <c r="B3603" s="100" t="s">
        <v>5</v>
      </c>
      <c r="C3603" s="101">
        <v>3238.68</v>
      </c>
      <c r="D3603" s="101">
        <v>290</v>
      </c>
      <c r="E3603" s="102">
        <v>0</v>
      </c>
    </row>
    <row r="3604" spans="1:5" ht="78.75" x14ac:dyDescent="0.25">
      <c r="A3604" s="99" t="s">
        <v>410</v>
      </c>
      <c r="B3604" s="100" t="s">
        <v>34</v>
      </c>
      <c r="C3604" s="101">
        <v>24738.01</v>
      </c>
      <c r="D3604" s="101">
        <v>726.36</v>
      </c>
      <c r="E3604" s="102">
        <v>39</v>
      </c>
    </row>
    <row r="3605" spans="1:5" ht="78.75" x14ac:dyDescent="0.25">
      <c r="A3605" s="99" t="s">
        <v>410</v>
      </c>
      <c r="B3605" s="100" t="s">
        <v>7</v>
      </c>
      <c r="C3605" s="101">
        <v>74912.160000000003</v>
      </c>
      <c r="D3605" s="101">
        <v>4554</v>
      </c>
      <c r="E3605" s="102">
        <v>66</v>
      </c>
    </row>
    <row r="3606" spans="1:5" ht="110.25" x14ac:dyDescent="0.25">
      <c r="A3606" s="99" t="s">
        <v>1656</v>
      </c>
      <c r="B3606" s="100" t="s">
        <v>7</v>
      </c>
      <c r="C3606" s="101">
        <v>5717.64</v>
      </c>
      <c r="D3606" s="101">
        <v>862.6</v>
      </c>
      <c r="E3606" s="102">
        <v>0</v>
      </c>
    </row>
    <row r="3607" spans="1:5" ht="78.75" x14ac:dyDescent="0.25">
      <c r="A3607" s="99" t="s">
        <v>727</v>
      </c>
      <c r="B3607" s="100" t="s">
        <v>23</v>
      </c>
      <c r="C3607" s="101">
        <v>27130.06</v>
      </c>
      <c r="D3607" s="101">
        <v>460</v>
      </c>
      <c r="E3607" s="102">
        <v>1</v>
      </c>
    </row>
    <row r="3608" spans="1:5" ht="47.25" x14ac:dyDescent="0.25">
      <c r="A3608" s="99" t="s">
        <v>1657</v>
      </c>
      <c r="B3608" s="100" t="s">
        <v>48</v>
      </c>
      <c r="C3608" s="101">
        <v>679.98</v>
      </c>
      <c r="D3608" s="101">
        <v>79.23</v>
      </c>
      <c r="E3608" s="102">
        <v>0</v>
      </c>
    </row>
    <row r="3609" spans="1:5" ht="63" x14ac:dyDescent="0.25">
      <c r="A3609" s="99" t="s">
        <v>1405</v>
      </c>
      <c r="B3609" s="100" t="s">
        <v>17</v>
      </c>
      <c r="C3609" s="101">
        <v>1080.8699999999999</v>
      </c>
      <c r="D3609" s="101">
        <v>0.22</v>
      </c>
      <c r="E3609" s="102">
        <v>0</v>
      </c>
    </row>
    <row r="3610" spans="1:5" ht="47.25" x14ac:dyDescent="0.25">
      <c r="A3610" s="99" t="s">
        <v>1198</v>
      </c>
      <c r="B3610" s="100" t="s">
        <v>98</v>
      </c>
      <c r="C3610" s="101">
        <v>4556.24</v>
      </c>
      <c r="D3610" s="101">
        <v>3.17</v>
      </c>
      <c r="E3610" s="102">
        <v>0</v>
      </c>
    </row>
    <row r="3611" spans="1:5" ht="78.75" x14ac:dyDescent="0.25">
      <c r="A3611" s="99" t="s">
        <v>279</v>
      </c>
      <c r="B3611" s="100" t="s">
        <v>23</v>
      </c>
      <c r="C3611" s="101">
        <v>97.29</v>
      </c>
      <c r="D3611" s="101">
        <v>3.26</v>
      </c>
      <c r="E3611" s="102">
        <v>0</v>
      </c>
    </row>
    <row r="3612" spans="1:5" ht="94.5" x14ac:dyDescent="0.25">
      <c r="A3612" s="99" t="s">
        <v>1658</v>
      </c>
      <c r="B3612" s="100" t="s">
        <v>14</v>
      </c>
      <c r="C3612" s="101">
        <v>1982.13</v>
      </c>
      <c r="D3612" s="101">
        <v>246.91</v>
      </c>
      <c r="E3612" s="102">
        <v>599</v>
      </c>
    </row>
    <row r="3613" spans="1:5" ht="78.75" x14ac:dyDescent="0.25">
      <c r="A3613" s="99" t="s">
        <v>1547</v>
      </c>
      <c r="B3613" s="100" t="s">
        <v>33</v>
      </c>
      <c r="C3613" s="101">
        <v>4.41</v>
      </c>
      <c r="D3613" s="101">
        <v>0.1</v>
      </c>
      <c r="E3613" s="102">
        <v>0</v>
      </c>
    </row>
    <row r="3614" spans="1:5" ht="110.25" x14ac:dyDescent="0.25">
      <c r="A3614" s="99" t="s">
        <v>1374</v>
      </c>
      <c r="B3614" s="100" t="s">
        <v>67</v>
      </c>
      <c r="C3614" s="101">
        <v>4410886.0199999996</v>
      </c>
      <c r="D3614" s="101">
        <v>330360</v>
      </c>
      <c r="E3614" s="102">
        <v>15</v>
      </c>
    </row>
    <row r="3615" spans="1:5" ht="94.5" x14ac:dyDescent="0.25">
      <c r="A3615" s="99" t="s">
        <v>1659</v>
      </c>
      <c r="B3615" s="100" t="s">
        <v>86</v>
      </c>
      <c r="C3615" s="101">
        <v>351.92</v>
      </c>
      <c r="D3615" s="101">
        <v>4.8</v>
      </c>
      <c r="E3615" s="102">
        <v>2</v>
      </c>
    </row>
    <row r="3616" spans="1:5" ht="63" x14ac:dyDescent="0.25">
      <c r="A3616" s="99" t="s">
        <v>460</v>
      </c>
      <c r="B3616" s="100" t="s">
        <v>39</v>
      </c>
      <c r="C3616" s="101">
        <v>4443.84</v>
      </c>
      <c r="D3616" s="101">
        <v>189.72</v>
      </c>
      <c r="E3616" s="102">
        <v>554</v>
      </c>
    </row>
    <row r="3617" spans="1:5" ht="63" x14ac:dyDescent="0.25">
      <c r="A3617" s="99" t="s">
        <v>574</v>
      </c>
      <c r="B3617" s="100" t="s">
        <v>57</v>
      </c>
      <c r="C3617" s="101">
        <v>4824.3500000000004</v>
      </c>
      <c r="D3617" s="101">
        <v>59.61</v>
      </c>
      <c r="E3617" s="102">
        <v>160</v>
      </c>
    </row>
    <row r="3618" spans="1:5" ht="47.25" x14ac:dyDescent="0.25">
      <c r="A3618" s="99" t="s">
        <v>462</v>
      </c>
      <c r="B3618" s="100" t="s">
        <v>105</v>
      </c>
      <c r="C3618" s="101">
        <v>6403.39</v>
      </c>
      <c r="D3618" s="101">
        <v>46.1</v>
      </c>
      <c r="E3618" s="102">
        <v>682</v>
      </c>
    </row>
    <row r="3619" spans="1:5" ht="31.5" x14ac:dyDescent="0.25">
      <c r="A3619" s="99" t="s">
        <v>1366</v>
      </c>
      <c r="B3619" s="100" t="s">
        <v>7</v>
      </c>
      <c r="C3619" s="101">
        <v>6063.26</v>
      </c>
      <c r="D3619" s="101">
        <v>395.1</v>
      </c>
      <c r="E3619" s="102">
        <v>0</v>
      </c>
    </row>
    <row r="3620" spans="1:5" ht="31.5" x14ac:dyDescent="0.25">
      <c r="A3620" s="99" t="s">
        <v>295</v>
      </c>
      <c r="B3620" s="100" t="s">
        <v>317</v>
      </c>
      <c r="C3620" s="101">
        <v>7063.17</v>
      </c>
      <c r="D3620" s="101">
        <v>2128</v>
      </c>
      <c r="E3620" s="102">
        <v>14</v>
      </c>
    </row>
    <row r="3621" spans="1:5" ht="47.25" x14ac:dyDescent="0.25">
      <c r="A3621" s="99" t="s">
        <v>126</v>
      </c>
      <c r="B3621" s="100" t="s">
        <v>365</v>
      </c>
      <c r="C3621" s="101">
        <v>0.99</v>
      </c>
      <c r="D3621" s="101">
        <v>0.31</v>
      </c>
      <c r="E3621" s="102">
        <v>0</v>
      </c>
    </row>
    <row r="3622" spans="1:5" ht="47.25" x14ac:dyDescent="0.25">
      <c r="A3622" s="99" t="s">
        <v>305</v>
      </c>
      <c r="B3622" s="100" t="s">
        <v>17</v>
      </c>
      <c r="C3622" s="101">
        <v>86.41</v>
      </c>
      <c r="D3622" s="101">
        <v>3.53</v>
      </c>
      <c r="E3622" s="102">
        <v>0</v>
      </c>
    </row>
    <row r="3623" spans="1:5" ht="31.5" x14ac:dyDescent="0.25">
      <c r="A3623" s="99" t="s">
        <v>1660</v>
      </c>
      <c r="B3623" s="100" t="s">
        <v>21</v>
      </c>
      <c r="C3623" s="101">
        <v>1590.97</v>
      </c>
      <c r="D3623" s="101">
        <v>31.6</v>
      </c>
      <c r="E3623" s="102">
        <v>1</v>
      </c>
    </row>
    <row r="3624" spans="1:5" ht="47.25" x14ac:dyDescent="0.25">
      <c r="A3624" s="99" t="s">
        <v>1661</v>
      </c>
      <c r="B3624" s="100" t="s">
        <v>48</v>
      </c>
      <c r="C3624" s="101">
        <v>1337.32</v>
      </c>
      <c r="D3624" s="101">
        <v>84.12</v>
      </c>
      <c r="E3624" s="102">
        <v>0</v>
      </c>
    </row>
    <row r="3625" spans="1:5" ht="110.25" x14ac:dyDescent="0.25">
      <c r="A3625" s="99" t="s">
        <v>1662</v>
      </c>
      <c r="B3625" s="100" t="s">
        <v>21</v>
      </c>
      <c r="C3625" s="101">
        <v>100.93</v>
      </c>
      <c r="D3625" s="101">
        <v>0.16</v>
      </c>
      <c r="E3625" s="102">
        <v>0</v>
      </c>
    </row>
    <row r="3626" spans="1:5" ht="63" x14ac:dyDescent="0.25">
      <c r="A3626" s="99" t="s">
        <v>1663</v>
      </c>
      <c r="B3626" s="100" t="s">
        <v>14</v>
      </c>
      <c r="C3626" s="101">
        <v>173.28</v>
      </c>
      <c r="D3626" s="101">
        <v>9.18</v>
      </c>
      <c r="E3626" s="102">
        <v>26</v>
      </c>
    </row>
    <row r="3627" spans="1:5" ht="94.5" x14ac:dyDescent="0.25">
      <c r="A3627" s="99" t="s">
        <v>90</v>
      </c>
      <c r="B3627" s="100" t="s">
        <v>39</v>
      </c>
      <c r="C3627" s="101">
        <v>50.5</v>
      </c>
      <c r="D3627" s="101">
        <v>2.52</v>
      </c>
      <c r="E3627" s="102">
        <v>12</v>
      </c>
    </row>
    <row r="3628" spans="1:5" ht="157.5" x14ac:dyDescent="0.25">
      <c r="A3628" s="99" t="s">
        <v>1034</v>
      </c>
      <c r="B3628" s="100" t="s">
        <v>317</v>
      </c>
      <c r="C3628" s="101">
        <v>2755.13</v>
      </c>
      <c r="D3628" s="101">
        <v>112.21</v>
      </c>
      <c r="E3628" s="102">
        <v>384.1</v>
      </c>
    </row>
    <row r="3629" spans="1:5" ht="47.25" x14ac:dyDescent="0.25">
      <c r="A3629" s="99" t="s">
        <v>534</v>
      </c>
      <c r="B3629" s="100" t="s">
        <v>48</v>
      </c>
      <c r="C3629" s="101">
        <v>58397.87</v>
      </c>
      <c r="D3629" s="101">
        <v>3576</v>
      </c>
      <c r="E3629" s="102">
        <v>0</v>
      </c>
    </row>
    <row r="3630" spans="1:5" ht="47.25" x14ac:dyDescent="0.25">
      <c r="A3630" s="99" t="s">
        <v>435</v>
      </c>
      <c r="B3630" s="100" t="s">
        <v>317</v>
      </c>
      <c r="C3630" s="101">
        <v>264.39</v>
      </c>
      <c r="D3630" s="101">
        <v>72.72</v>
      </c>
      <c r="E3630" s="102">
        <v>0</v>
      </c>
    </row>
    <row r="3631" spans="1:5" ht="47.25" x14ac:dyDescent="0.25">
      <c r="A3631" s="99" t="s">
        <v>435</v>
      </c>
      <c r="B3631" s="100" t="s">
        <v>48</v>
      </c>
      <c r="C3631" s="101">
        <v>407333</v>
      </c>
      <c r="D3631" s="101">
        <v>96031.16</v>
      </c>
      <c r="E3631" s="102">
        <v>0</v>
      </c>
    </row>
    <row r="3632" spans="1:5" ht="31.5" x14ac:dyDescent="0.25">
      <c r="A3632" s="99" t="s">
        <v>964</v>
      </c>
      <c r="B3632" s="100" t="s">
        <v>21</v>
      </c>
      <c r="C3632" s="101">
        <v>417.55</v>
      </c>
      <c r="D3632" s="101">
        <v>0.24</v>
      </c>
      <c r="E3632" s="102">
        <v>13</v>
      </c>
    </row>
    <row r="3633" spans="1:5" ht="15.75" x14ac:dyDescent="0.25">
      <c r="A3633" s="99" t="s">
        <v>1664</v>
      </c>
      <c r="B3633" s="100" t="s">
        <v>7</v>
      </c>
      <c r="C3633" s="101">
        <v>132.13999999999999</v>
      </c>
      <c r="D3633" s="101">
        <v>8.31</v>
      </c>
      <c r="E3633" s="102">
        <v>25</v>
      </c>
    </row>
    <row r="3634" spans="1:5" ht="31.5" x14ac:dyDescent="0.25">
      <c r="A3634" s="99" t="s">
        <v>1366</v>
      </c>
      <c r="B3634" s="100" t="s">
        <v>27</v>
      </c>
      <c r="C3634" s="101">
        <v>4598.2</v>
      </c>
      <c r="D3634" s="101">
        <v>83.63</v>
      </c>
      <c r="E3634" s="102">
        <v>0</v>
      </c>
    </row>
    <row r="3635" spans="1:5" ht="47.25" x14ac:dyDescent="0.25">
      <c r="A3635" s="99" t="s">
        <v>426</v>
      </c>
      <c r="B3635" s="100" t="s">
        <v>21</v>
      </c>
      <c r="C3635" s="101">
        <v>30.44</v>
      </c>
      <c r="D3635" s="101">
        <v>0.43</v>
      </c>
      <c r="E3635" s="102">
        <v>0</v>
      </c>
    </row>
    <row r="3636" spans="1:5" ht="63" x14ac:dyDescent="0.25">
      <c r="A3636" s="99" t="s">
        <v>540</v>
      </c>
      <c r="B3636" s="100" t="s">
        <v>33</v>
      </c>
      <c r="C3636" s="101">
        <v>486.93</v>
      </c>
      <c r="D3636" s="101">
        <v>0.34</v>
      </c>
      <c r="E3636" s="102">
        <v>0</v>
      </c>
    </row>
    <row r="3637" spans="1:5" ht="47.25" x14ac:dyDescent="0.25">
      <c r="A3637" s="99" t="s">
        <v>291</v>
      </c>
      <c r="B3637" s="100" t="s">
        <v>7</v>
      </c>
      <c r="C3637" s="101">
        <v>5.91</v>
      </c>
      <c r="D3637" s="101">
        <v>0.05</v>
      </c>
      <c r="E3637" s="102">
        <v>0</v>
      </c>
    </row>
    <row r="3638" spans="1:5" ht="31.5" x14ac:dyDescent="0.25">
      <c r="A3638" s="99" t="s">
        <v>144</v>
      </c>
      <c r="B3638" s="100" t="s">
        <v>67</v>
      </c>
      <c r="C3638" s="101">
        <v>3719.65</v>
      </c>
      <c r="D3638" s="101">
        <v>182.27</v>
      </c>
      <c r="E3638" s="102">
        <v>0</v>
      </c>
    </row>
    <row r="3639" spans="1:5" ht="110.25" x14ac:dyDescent="0.25">
      <c r="A3639" s="99" t="s">
        <v>775</v>
      </c>
      <c r="B3639" s="100" t="s">
        <v>76</v>
      </c>
      <c r="C3639" s="101">
        <v>8791.42</v>
      </c>
      <c r="D3639" s="101">
        <v>940</v>
      </c>
      <c r="E3639" s="102">
        <v>0</v>
      </c>
    </row>
    <row r="3640" spans="1:5" ht="78.75" x14ac:dyDescent="0.25">
      <c r="A3640" s="99" t="s">
        <v>468</v>
      </c>
      <c r="B3640" s="100" t="s">
        <v>7</v>
      </c>
      <c r="C3640" s="101">
        <v>3642.3</v>
      </c>
      <c r="D3640" s="101">
        <v>275.8</v>
      </c>
      <c r="E3640" s="102">
        <v>2</v>
      </c>
    </row>
    <row r="3641" spans="1:5" ht="31.5" x14ac:dyDescent="0.25">
      <c r="A3641" s="99" t="s">
        <v>707</v>
      </c>
      <c r="B3641" s="100" t="s">
        <v>7</v>
      </c>
      <c r="C3641" s="101">
        <v>55095.28</v>
      </c>
      <c r="D3641" s="101">
        <v>5744.8</v>
      </c>
      <c r="E3641" s="102">
        <v>0</v>
      </c>
    </row>
    <row r="3642" spans="1:5" ht="141.75" x14ac:dyDescent="0.25">
      <c r="A3642" s="99" t="s">
        <v>1665</v>
      </c>
      <c r="B3642" s="100" t="s">
        <v>39</v>
      </c>
      <c r="C3642" s="101">
        <v>8925.5499999999993</v>
      </c>
      <c r="D3642" s="101">
        <v>2818.76</v>
      </c>
      <c r="E3642" s="102">
        <v>168.21</v>
      </c>
    </row>
    <row r="3643" spans="1:5" ht="141.75" x14ac:dyDescent="0.25">
      <c r="A3643" s="99" t="s">
        <v>1666</v>
      </c>
      <c r="B3643" s="100" t="s">
        <v>994</v>
      </c>
      <c r="C3643" s="101">
        <v>20173.32</v>
      </c>
      <c r="D3643" s="101">
        <v>2046.35</v>
      </c>
      <c r="E3643" s="102">
        <v>0</v>
      </c>
    </row>
    <row r="3644" spans="1:5" ht="47.25" x14ac:dyDescent="0.25">
      <c r="A3644" s="99" t="s">
        <v>1073</v>
      </c>
      <c r="B3644" s="100" t="s">
        <v>7</v>
      </c>
      <c r="C3644" s="101">
        <v>840730.76</v>
      </c>
      <c r="D3644" s="101">
        <v>600678</v>
      </c>
      <c r="E3644" s="102">
        <v>0</v>
      </c>
    </row>
    <row r="3645" spans="1:5" ht="141.75" x14ac:dyDescent="0.25">
      <c r="A3645" s="99" t="s">
        <v>1446</v>
      </c>
      <c r="B3645" s="100" t="s">
        <v>17</v>
      </c>
      <c r="C3645" s="101">
        <v>562964.06000000006</v>
      </c>
      <c r="D3645" s="101">
        <v>263451.5</v>
      </c>
      <c r="E3645" s="102">
        <v>0</v>
      </c>
    </row>
    <row r="3646" spans="1:5" ht="110.25" x14ac:dyDescent="0.25">
      <c r="A3646" s="99" t="s">
        <v>1667</v>
      </c>
      <c r="B3646" s="100" t="s">
        <v>21</v>
      </c>
      <c r="C3646" s="101">
        <v>1.3</v>
      </c>
      <c r="D3646" s="101">
        <v>7.0000000000000007E-2</v>
      </c>
      <c r="E3646" s="102">
        <v>0</v>
      </c>
    </row>
    <row r="3647" spans="1:5" ht="47.25" x14ac:dyDescent="0.25">
      <c r="A3647" s="99" t="s">
        <v>91</v>
      </c>
      <c r="B3647" s="100" t="s">
        <v>319</v>
      </c>
      <c r="C3647" s="101">
        <v>101.23</v>
      </c>
      <c r="D3647" s="101">
        <v>0.66</v>
      </c>
      <c r="E3647" s="102">
        <v>0</v>
      </c>
    </row>
    <row r="3648" spans="1:5" ht="63" x14ac:dyDescent="0.25">
      <c r="A3648" s="99" t="s">
        <v>24</v>
      </c>
      <c r="B3648" s="100" t="s">
        <v>76</v>
      </c>
      <c r="C3648" s="101">
        <v>3734.6</v>
      </c>
      <c r="D3648" s="101">
        <v>139.4</v>
      </c>
      <c r="E3648" s="102">
        <v>0</v>
      </c>
    </row>
    <row r="3649" spans="1:5" ht="110.25" x14ac:dyDescent="0.25">
      <c r="A3649" s="99" t="s">
        <v>436</v>
      </c>
      <c r="B3649" s="100" t="s">
        <v>21</v>
      </c>
      <c r="C3649" s="101">
        <v>26650.69</v>
      </c>
      <c r="D3649" s="101">
        <v>592.45000000000005</v>
      </c>
      <c r="E3649" s="102">
        <v>0</v>
      </c>
    </row>
    <row r="3650" spans="1:5" ht="110.25" x14ac:dyDescent="0.25">
      <c r="A3650" s="99" t="s">
        <v>436</v>
      </c>
      <c r="B3650" s="100" t="s">
        <v>7</v>
      </c>
      <c r="C3650" s="101">
        <v>175213.25</v>
      </c>
      <c r="D3650" s="101">
        <v>8770.8700000000008</v>
      </c>
      <c r="E3650" s="102">
        <v>0</v>
      </c>
    </row>
    <row r="3651" spans="1:5" ht="63" x14ac:dyDescent="0.25">
      <c r="A3651" s="99" t="s">
        <v>414</v>
      </c>
      <c r="B3651" s="100" t="s">
        <v>127</v>
      </c>
      <c r="C3651" s="101">
        <v>3107.53</v>
      </c>
      <c r="D3651" s="101">
        <v>148.74</v>
      </c>
      <c r="E3651" s="102">
        <v>0</v>
      </c>
    </row>
    <row r="3652" spans="1:5" ht="126" x14ac:dyDescent="0.25">
      <c r="A3652" s="99" t="s">
        <v>415</v>
      </c>
      <c r="B3652" s="100" t="s">
        <v>76</v>
      </c>
      <c r="C3652" s="101">
        <v>45525.08</v>
      </c>
      <c r="D3652" s="101">
        <v>9295.24</v>
      </c>
      <c r="E3652" s="102">
        <v>0</v>
      </c>
    </row>
    <row r="3653" spans="1:5" ht="63" x14ac:dyDescent="0.25">
      <c r="A3653" s="99" t="s">
        <v>704</v>
      </c>
      <c r="B3653" s="100" t="s">
        <v>39</v>
      </c>
      <c r="C3653" s="101">
        <v>3575.86</v>
      </c>
      <c r="D3653" s="101">
        <v>5.4</v>
      </c>
      <c r="E3653" s="102">
        <v>2</v>
      </c>
    </row>
    <row r="3654" spans="1:5" ht="47.25" x14ac:dyDescent="0.25">
      <c r="A3654" s="99" t="s">
        <v>1668</v>
      </c>
      <c r="B3654" s="100" t="s">
        <v>11</v>
      </c>
      <c r="C3654" s="101">
        <v>1702.95</v>
      </c>
      <c r="D3654" s="101">
        <v>7.3</v>
      </c>
      <c r="E3654" s="102">
        <v>1</v>
      </c>
    </row>
    <row r="3655" spans="1:5" ht="126" x14ac:dyDescent="0.25">
      <c r="A3655" s="99" t="s">
        <v>1669</v>
      </c>
      <c r="B3655" s="100" t="s">
        <v>21</v>
      </c>
      <c r="C3655" s="101">
        <v>2735.69</v>
      </c>
      <c r="D3655" s="101">
        <v>2.4</v>
      </c>
      <c r="E3655" s="102">
        <v>10</v>
      </c>
    </row>
    <row r="3656" spans="1:5" ht="63" x14ac:dyDescent="0.25">
      <c r="A3656" s="99" t="s">
        <v>1670</v>
      </c>
      <c r="B3656" s="100" t="s">
        <v>21</v>
      </c>
      <c r="C3656" s="101">
        <v>437.46</v>
      </c>
      <c r="D3656" s="101">
        <v>8</v>
      </c>
      <c r="E3656" s="102">
        <v>1</v>
      </c>
    </row>
    <row r="3657" spans="1:5" ht="63" x14ac:dyDescent="0.25">
      <c r="A3657" s="99" t="s">
        <v>1671</v>
      </c>
      <c r="B3657" s="100" t="s">
        <v>39</v>
      </c>
      <c r="C3657" s="101">
        <v>77623.95</v>
      </c>
      <c r="D3657" s="101">
        <v>1200</v>
      </c>
      <c r="E3657" s="102">
        <v>1</v>
      </c>
    </row>
    <row r="3658" spans="1:5" ht="31.5" x14ac:dyDescent="0.25">
      <c r="A3658" s="99" t="s">
        <v>1672</v>
      </c>
      <c r="B3658" s="100" t="s">
        <v>7</v>
      </c>
      <c r="C3658" s="101">
        <v>12832.42</v>
      </c>
      <c r="D3658" s="101">
        <v>202</v>
      </c>
      <c r="E3658" s="102">
        <v>1</v>
      </c>
    </row>
    <row r="3659" spans="1:5" ht="78.75" x14ac:dyDescent="0.25">
      <c r="A3659" s="99" t="s">
        <v>1054</v>
      </c>
      <c r="B3659" s="100" t="s">
        <v>21</v>
      </c>
      <c r="C3659" s="101">
        <v>491.69</v>
      </c>
      <c r="D3659" s="101">
        <v>4.46</v>
      </c>
      <c r="E3659" s="102">
        <v>2</v>
      </c>
    </row>
    <row r="3660" spans="1:5" ht="110.25" x14ac:dyDescent="0.25">
      <c r="A3660" s="99" t="s">
        <v>32</v>
      </c>
      <c r="B3660" s="100" t="s">
        <v>103</v>
      </c>
      <c r="C3660" s="101">
        <v>7804.96</v>
      </c>
      <c r="D3660" s="101">
        <v>340.72</v>
      </c>
      <c r="E3660" s="102">
        <v>0</v>
      </c>
    </row>
    <row r="3661" spans="1:5" ht="47.25" x14ac:dyDescent="0.25">
      <c r="A3661" s="99" t="s">
        <v>1673</v>
      </c>
      <c r="B3661" s="100" t="s">
        <v>39</v>
      </c>
      <c r="C3661" s="101">
        <v>155.33000000000001</v>
      </c>
      <c r="D3661" s="101">
        <v>3.83</v>
      </c>
      <c r="E3661" s="102">
        <v>0</v>
      </c>
    </row>
    <row r="3662" spans="1:5" ht="94.5" x14ac:dyDescent="0.25">
      <c r="A3662" s="99" t="s">
        <v>559</v>
      </c>
      <c r="B3662" s="100" t="s">
        <v>21</v>
      </c>
      <c r="C3662" s="101">
        <v>15077.81</v>
      </c>
      <c r="D3662" s="101">
        <v>430</v>
      </c>
      <c r="E3662" s="102">
        <v>9</v>
      </c>
    </row>
    <row r="3663" spans="1:5" ht="47.25" x14ac:dyDescent="0.25">
      <c r="A3663" s="99" t="s">
        <v>1674</v>
      </c>
      <c r="B3663" s="100" t="s">
        <v>21</v>
      </c>
      <c r="C3663" s="101">
        <v>1110.17</v>
      </c>
      <c r="D3663" s="101">
        <v>1.48</v>
      </c>
      <c r="E3663" s="102">
        <v>8</v>
      </c>
    </row>
    <row r="3664" spans="1:5" ht="47.25" x14ac:dyDescent="0.25">
      <c r="A3664" s="99" t="s">
        <v>1437</v>
      </c>
      <c r="B3664" s="100" t="s">
        <v>5</v>
      </c>
      <c r="C3664" s="101">
        <v>17332.28</v>
      </c>
      <c r="D3664" s="101">
        <v>647</v>
      </c>
      <c r="E3664" s="102">
        <v>2</v>
      </c>
    </row>
    <row r="3665" spans="1:5" ht="78.75" x14ac:dyDescent="0.25">
      <c r="A3665" s="99" t="s">
        <v>727</v>
      </c>
      <c r="B3665" s="100" t="s">
        <v>27</v>
      </c>
      <c r="C3665" s="101">
        <v>21590.07</v>
      </c>
      <c r="D3665" s="101">
        <v>1100.3</v>
      </c>
      <c r="E3665" s="102">
        <v>36</v>
      </c>
    </row>
    <row r="3666" spans="1:5" ht="141.75" x14ac:dyDescent="0.25">
      <c r="A3666" s="99" t="s">
        <v>1675</v>
      </c>
      <c r="B3666" s="100" t="s">
        <v>196</v>
      </c>
      <c r="C3666" s="101">
        <v>260743.99</v>
      </c>
      <c r="D3666" s="101">
        <v>410085</v>
      </c>
      <c r="E3666" s="102">
        <v>0</v>
      </c>
    </row>
    <row r="3667" spans="1:5" ht="47.25" x14ac:dyDescent="0.25">
      <c r="A3667" s="99" t="s">
        <v>4</v>
      </c>
      <c r="B3667" s="100" t="s">
        <v>76</v>
      </c>
      <c r="C3667" s="101">
        <v>19205.62</v>
      </c>
      <c r="D3667" s="101">
        <v>3080</v>
      </c>
      <c r="E3667" s="102">
        <v>0</v>
      </c>
    </row>
    <row r="3668" spans="1:5" ht="63" x14ac:dyDescent="0.25">
      <c r="A3668" s="99" t="s">
        <v>24</v>
      </c>
      <c r="B3668" s="100" t="s">
        <v>830</v>
      </c>
      <c r="C3668" s="101">
        <v>327.17</v>
      </c>
      <c r="D3668" s="101">
        <v>1.2</v>
      </c>
      <c r="E3668" s="102">
        <v>0</v>
      </c>
    </row>
    <row r="3669" spans="1:5" ht="63" x14ac:dyDescent="0.25">
      <c r="A3669" s="99" t="s">
        <v>24</v>
      </c>
      <c r="B3669" s="100" t="s">
        <v>67</v>
      </c>
      <c r="C3669" s="101">
        <v>16215.66</v>
      </c>
      <c r="D3669" s="101">
        <v>264</v>
      </c>
      <c r="E3669" s="102">
        <v>0</v>
      </c>
    </row>
    <row r="3670" spans="1:5" ht="31.5" x14ac:dyDescent="0.25">
      <c r="A3670" s="99" t="s">
        <v>1050</v>
      </c>
      <c r="B3670" s="100" t="s">
        <v>17</v>
      </c>
      <c r="C3670" s="101">
        <v>89.07</v>
      </c>
      <c r="D3670" s="101">
        <v>0.4</v>
      </c>
      <c r="E3670" s="102">
        <v>0</v>
      </c>
    </row>
    <row r="3671" spans="1:5" ht="47.25" x14ac:dyDescent="0.25">
      <c r="A3671" s="99" t="s">
        <v>1676</v>
      </c>
      <c r="B3671" s="100" t="s">
        <v>14</v>
      </c>
      <c r="C3671" s="101">
        <v>4.7300000000000004</v>
      </c>
      <c r="D3671" s="101">
        <v>0.09</v>
      </c>
      <c r="E3671" s="102">
        <v>1</v>
      </c>
    </row>
    <row r="3672" spans="1:5" ht="47.25" x14ac:dyDescent="0.25">
      <c r="A3672" s="99" t="s">
        <v>1677</v>
      </c>
      <c r="B3672" s="100" t="s">
        <v>7</v>
      </c>
      <c r="C3672" s="101">
        <v>400.28</v>
      </c>
      <c r="D3672" s="101">
        <v>0.1</v>
      </c>
      <c r="E3672" s="102">
        <v>305</v>
      </c>
    </row>
    <row r="3673" spans="1:5" ht="173.25" x14ac:dyDescent="0.25">
      <c r="A3673" s="99" t="s">
        <v>1678</v>
      </c>
      <c r="B3673" s="100" t="s">
        <v>17</v>
      </c>
      <c r="C3673" s="101">
        <v>88412.99</v>
      </c>
      <c r="D3673" s="101">
        <v>8616</v>
      </c>
      <c r="E3673" s="102">
        <v>1</v>
      </c>
    </row>
    <row r="3674" spans="1:5" ht="31.5" x14ac:dyDescent="0.25">
      <c r="A3674" s="99" t="s">
        <v>1679</v>
      </c>
      <c r="B3674" s="100" t="s">
        <v>14</v>
      </c>
      <c r="C3674" s="101">
        <v>920.29</v>
      </c>
      <c r="D3674" s="101">
        <v>129</v>
      </c>
      <c r="E3674" s="102">
        <v>0</v>
      </c>
    </row>
    <row r="3675" spans="1:5" ht="126" x14ac:dyDescent="0.25">
      <c r="A3675" s="99" t="s">
        <v>423</v>
      </c>
      <c r="B3675" s="100" t="s">
        <v>19</v>
      </c>
      <c r="C3675" s="101">
        <v>146.19999999999999</v>
      </c>
      <c r="D3675" s="101">
        <v>1.44</v>
      </c>
      <c r="E3675" s="102">
        <v>0</v>
      </c>
    </row>
    <row r="3676" spans="1:5" ht="126" x14ac:dyDescent="0.25">
      <c r="A3676" s="99" t="s">
        <v>968</v>
      </c>
      <c r="B3676" s="100" t="s">
        <v>33</v>
      </c>
      <c r="C3676" s="101">
        <v>54181.17</v>
      </c>
      <c r="D3676" s="101">
        <v>2387.2399999999998</v>
      </c>
      <c r="E3676" s="102">
        <v>0</v>
      </c>
    </row>
    <row r="3677" spans="1:5" ht="94.5" x14ac:dyDescent="0.25">
      <c r="A3677" s="99" t="s">
        <v>1062</v>
      </c>
      <c r="B3677" s="100" t="s">
        <v>39</v>
      </c>
      <c r="C3677" s="101">
        <v>780.85</v>
      </c>
      <c r="D3677" s="101">
        <v>20.88</v>
      </c>
      <c r="E3677" s="102">
        <v>2</v>
      </c>
    </row>
    <row r="3678" spans="1:5" ht="94.5" x14ac:dyDescent="0.25">
      <c r="A3678" s="99" t="s">
        <v>1062</v>
      </c>
      <c r="B3678" s="100" t="s">
        <v>57</v>
      </c>
      <c r="C3678" s="101">
        <v>39350.480000000003</v>
      </c>
      <c r="D3678" s="101">
        <v>3430.73</v>
      </c>
      <c r="E3678" s="102">
        <v>113</v>
      </c>
    </row>
    <row r="3679" spans="1:5" ht="126" x14ac:dyDescent="0.25">
      <c r="A3679" s="99" t="s">
        <v>389</v>
      </c>
      <c r="B3679" s="100" t="s">
        <v>60</v>
      </c>
      <c r="C3679" s="101">
        <v>372.11</v>
      </c>
      <c r="D3679" s="101">
        <v>0.4</v>
      </c>
      <c r="E3679" s="102">
        <v>0</v>
      </c>
    </row>
    <row r="3680" spans="1:5" ht="126" x14ac:dyDescent="0.25">
      <c r="A3680" s="99" t="s">
        <v>389</v>
      </c>
      <c r="B3680" s="100" t="s">
        <v>21</v>
      </c>
      <c r="C3680" s="101">
        <v>1363.38</v>
      </c>
      <c r="D3680" s="101">
        <v>8.86</v>
      </c>
      <c r="E3680" s="102">
        <v>0</v>
      </c>
    </row>
    <row r="3681" spans="1:5" ht="110.25" x14ac:dyDescent="0.25">
      <c r="A3681" s="99" t="s">
        <v>400</v>
      </c>
      <c r="B3681" s="100" t="s">
        <v>21</v>
      </c>
      <c r="C3681" s="101">
        <v>626.39</v>
      </c>
      <c r="D3681" s="101">
        <v>3.79</v>
      </c>
      <c r="E3681" s="102">
        <v>0</v>
      </c>
    </row>
    <row r="3682" spans="1:5" ht="47.25" x14ac:dyDescent="0.25">
      <c r="A3682" s="99" t="s">
        <v>1305</v>
      </c>
      <c r="B3682" s="100" t="s">
        <v>365</v>
      </c>
      <c r="C3682" s="101">
        <v>182.8</v>
      </c>
      <c r="D3682" s="101">
        <v>1.4</v>
      </c>
      <c r="E3682" s="102">
        <v>0</v>
      </c>
    </row>
    <row r="3683" spans="1:5" ht="31.5" x14ac:dyDescent="0.25">
      <c r="A3683" s="99" t="s">
        <v>139</v>
      </c>
      <c r="B3683" s="100" t="s">
        <v>76</v>
      </c>
      <c r="C3683" s="101">
        <v>846.75</v>
      </c>
      <c r="D3683" s="101">
        <v>183</v>
      </c>
      <c r="E3683" s="102">
        <v>0</v>
      </c>
    </row>
    <row r="3684" spans="1:5" ht="63" x14ac:dyDescent="0.25">
      <c r="A3684" s="99" t="s">
        <v>1680</v>
      </c>
      <c r="B3684" s="100" t="s">
        <v>103</v>
      </c>
      <c r="C3684" s="101">
        <v>53.46</v>
      </c>
      <c r="D3684" s="101">
        <v>0.18</v>
      </c>
      <c r="E3684" s="102">
        <v>0</v>
      </c>
    </row>
    <row r="3685" spans="1:5" ht="78.75" x14ac:dyDescent="0.25">
      <c r="A3685" s="99" t="s">
        <v>1423</v>
      </c>
      <c r="B3685" s="100" t="s">
        <v>21</v>
      </c>
      <c r="C3685" s="101">
        <v>8609.09</v>
      </c>
      <c r="D3685" s="101">
        <v>68.64</v>
      </c>
      <c r="E3685" s="102">
        <v>10</v>
      </c>
    </row>
    <row r="3686" spans="1:5" ht="47.25" x14ac:dyDescent="0.25">
      <c r="A3686" s="99" t="s">
        <v>1437</v>
      </c>
      <c r="B3686" s="100" t="s">
        <v>21</v>
      </c>
      <c r="C3686" s="101">
        <v>650.76</v>
      </c>
      <c r="D3686" s="101">
        <v>3.34</v>
      </c>
      <c r="E3686" s="102">
        <v>1</v>
      </c>
    </row>
    <row r="3687" spans="1:5" ht="47.25" x14ac:dyDescent="0.25">
      <c r="A3687" s="99" t="s">
        <v>104</v>
      </c>
      <c r="B3687" s="100" t="s">
        <v>21</v>
      </c>
      <c r="C3687" s="101">
        <v>138.38</v>
      </c>
      <c r="D3687" s="101">
        <v>12</v>
      </c>
      <c r="E3687" s="102">
        <v>0</v>
      </c>
    </row>
    <row r="3688" spans="1:5" ht="31.5" x14ac:dyDescent="0.25">
      <c r="A3688" s="99" t="s">
        <v>75</v>
      </c>
      <c r="B3688" s="100" t="s">
        <v>7</v>
      </c>
      <c r="C3688" s="101">
        <v>3596.8</v>
      </c>
      <c r="D3688" s="101">
        <v>312.38</v>
      </c>
      <c r="E3688" s="102">
        <v>0</v>
      </c>
    </row>
    <row r="3689" spans="1:5" ht="63" x14ac:dyDescent="0.25">
      <c r="A3689" s="99" t="s">
        <v>77</v>
      </c>
      <c r="B3689" s="100" t="s">
        <v>5</v>
      </c>
      <c r="C3689" s="101">
        <v>281.58999999999997</v>
      </c>
      <c r="D3689" s="101">
        <v>2.98</v>
      </c>
      <c r="E3689" s="102">
        <v>0</v>
      </c>
    </row>
    <row r="3690" spans="1:5" ht="94.5" x14ac:dyDescent="0.25">
      <c r="A3690" s="99" t="s">
        <v>138</v>
      </c>
      <c r="B3690" s="100" t="s">
        <v>7</v>
      </c>
      <c r="C3690" s="101">
        <v>6426.63</v>
      </c>
      <c r="D3690" s="101">
        <v>395.47</v>
      </c>
      <c r="E3690" s="102">
        <v>0</v>
      </c>
    </row>
    <row r="3691" spans="1:5" ht="78.75" x14ac:dyDescent="0.25">
      <c r="A3691" s="99" t="s">
        <v>727</v>
      </c>
      <c r="B3691" s="100" t="s">
        <v>21</v>
      </c>
      <c r="C3691" s="101">
        <v>598.64</v>
      </c>
      <c r="D3691" s="101">
        <v>1.52</v>
      </c>
      <c r="E3691" s="102">
        <v>1</v>
      </c>
    </row>
    <row r="3692" spans="1:5" ht="110.25" x14ac:dyDescent="0.25">
      <c r="A3692" s="99" t="s">
        <v>1681</v>
      </c>
      <c r="B3692" s="100" t="s">
        <v>14</v>
      </c>
      <c r="C3692" s="101">
        <v>11.1</v>
      </c>
      <c r="D3692" s="101">
        <v>0.56000000000000005</v>
      </c>
      <c r="E3692" s="102">
        <v>6</v>
      </c>
    </row>
    <row r="3693" spans="1:5" ht="110.25" x14ac:dyDescent="0.25">
      <c r="A3693" s="99" t="s">
        <v>1682</v>
      </c>
      <c r="B3693" s="100" t="s">
        <v>634</v>
      </c>
      <c r="C3693" s="101">
        <v>1055.3900000000001</v>
      </c>
      <c r="D3693" s="101">
        <v>5.15</v>
      </c>
      <c r="E3693" s="102">
        <v>0</v>
      </c>
    </row>
    <row r="3694" spans="1:5" ht="141.75" x14ac:dyDescent="0.25">
      <c r="A3694" s="99" t="s">
        <v>255</v>
      </c>
      <c r="B3694" s="100" t="s">
        <v>27</v>
      </c>
      <c r="C3694" s="101">
        <v>8609.36</v>
      </c>
      <c r="D3694" s="101">
        <v>112</v>
      </c>
      <c r="E3694" s="102">
        <v>0</v>
      </c>
    </row>
    <row r="3695" spans="1:5" ht="157.5" x14ac:dyDescent="0.25">
      <c r="A3695" s="99" t="s">
        <v>1683</v>
      </c>
      <c r="B3695" s="100" t="s">
        <v>76</v>
      </c>
      <c r="C3695" s="101">
        <v>219.08</v>
      </c>
      <c r="D3695" s="101">
        <v>2.8</v>
      </c>
      <c r="E3695" s="102">
        <v>0</v>
      </c>
    </row>
    <row r="3696" spans="1:5" ht="110.25" x14ac:dyDescent="0.25">
      <c r="A3696" s="99" t="s">
        <v>404</v>
      </c>
      <c r="B3696" s="100" t="s">
        <v>67</v>
      </c>
      <c r="C3696" s="101">
        <v>521.29999999999995</v>
      </c>
      <c r="D3696" s="101">
        <v>0.96</v>
      </c>
      <c r="E3696" s="102">
        <v>16</v>
      </c>
    </row>
    <row r="3697" spans="1:5" ht="31.5" x14ac:dyDescent="0.25">
      <c r="A3697" s="99" t="s">
        <v>434</v>
      </c>
      <c r="B3697" s="100" t="s">
        <v>21</v>
      </c>
      <c r="C3697" s="101">
        <v>19957.29</v>
      </c>
      <c r="D3697" s="101">
        <v>7.08</v>
      </c>
      <c r="E3697" s="102">
        <v>0</v>
      </c>
    </row>
    <row r="3698" spans="1:5" ht="47.25" x14ac:dyDescent="0.25">
      <c r="A3698" s="99" t="s">
        <v>966</v>
      </c>
      <c r="B3698" s="100" t="s">
        <v>196</v>
      </c>
      <c r="C3698" s="101">
        <v>474747.6</v>
      </c>
      <c r="D3698" s="101">
        <v>208725</v>
      </c>
      <c r="E3698" s="102">
        <v>0</v>
      </c>
    </row>
    <row r="3699" spans="1:5" ht="78.75" x14ac:dyDescent="0.25">
      <c r="A3699" s="99" t="s">
        <v>474</v>
      </c>
      <c r="B3699" s="100" t="s">
        <v>39</v>
      </c>
      <c r="C3699" s="101">
        <v>10745.18</v>
      </c>
      <c r="D3699" s="101">
        <v>245.2</v>
      </c>
      <c r="E3699" s="102">
        <v>0</v>
      </c>
    </row>
    <row r="3700" spans="1:5" ht="141.75" x14ac:dyDescent="0.25">
      <c r="A3700" s="99" t="s">
        <v>758</v>
      </c>
      <c r="B3700" s="100" t="s">
        <v>7</v>
      </c>
      <c r="C3700" s="101">
        <v>411.94</v>
      </c>
      <c r="D3700" s="101">
        <v>0.56999999999999995</v>
      </c>
      <c r="E3700" s="102">
        <v>13</v>
      </c>
    </row>
    <row r="3701" spans="1:5" ht="31.5" x14ac:dyDescent="0.25">
      <c r="A3701" s="99" t="s">
        <v>335</v>
      </c>
      <c r="B3701" s="100" t="s">
        <v>47</v>
      </c>
      <c r="C3701" s="101">
        <v>1766.55</v>
      </c>
      <c r="D3701" s="101">
        <v>98</v>
      </c>
      <c r="E3701" s="102">
        <v>10</v>
      </c>
    </row>
    <row r="3702" spans="1:5" ht="63" x14ac:dyDescent="0.25">
      <c r="A3702" s="99" t="s">
        <v>1128</v>
      </c>
      <c r="B3702" s="100" t="s">
        <v>57</v>
      </c>
      <c r="C3702" s="101">
        <v>38545.629999999997</v>
      </c>
      <c r="D3702" s="101">
        <v>791.55</v>
      </c>
      <c r="E3702" s="102">
        <v>189</v>
      </c>
    </row>
    <row r="3703" spans="1:5" ht="63" x14ac:dyDescent="0.25">
      <c r="A3703" s="99" t="s">
        <v>1128</v>
      </c>
      <c r="B3703" s="100" t="s">
        <v>7</v>
      </c>
      <c r="C3703" s="101">
        <v>1259.04</v>
      </c>
      <c r="D3703" s="101">
        <v>45</v>
      </c>
      <c r="E3703" s="102">
        <v>13</v>
      </c>
    </row>
    <row r="3704" spans="1:5" ht="141.75" x14ac:dyDescent="0.25">
      <c r="A3704" s="99" t="s">
        <v>833</v>
      </c>
      <c r="B3704" s="100" t="s">
        <v>34</v>
      </c>
      <c r="C3704" s="101">
        <v>5407.54</v>
      </c>
      <c r="D3704" s="101">
        <v>14.24</v>
      </c>
      <c r="E3704" s="102">
        <v>2</v>
      </c>
    </row>
    <row r="3705" spans="1:5" ht="63" x14ac:dyDescent="0.25">
      <c r="A3705" s="99" t="s">
        <v>395</v>
      </c>
      <c r="B3705" s="100" t="s">
        <v>47</v>
      </c>
      <c r="C3705" s="101">
        <v>5751.59</v>
      </c>
      <c r="D3705" s="101">
        <v>71.2</v>
      </c>
      <c r="E3705" s="102">
        <v>960</v>
      </c>
    </row>
    <row r="3706" spans="1:5" ht="126" x14ac:dyDescent="0.25">
      <c r="A3706" s="99" t="s">
        <v>1684</v>
      </c>
      <c r="B3706" s="100" t="s">
        <v>7</v>
      </c>
      <c r="C3706" s="101">
        <v>10074692.57</v>
      </c>
      <c r="D3706" s="101">
        <v>633019.94999999995</v>
      </c>
      <c r="E3706" s="102">
        <v>106139</v>
      </c>
    </row>
    <row r="3707" spans="1:5" ht="47.25" x14ac:dyDescent="0.25">
      <c r="A3707" s="99" t="s">
        <v>328</v>
      </c>
      <c r="B3707" s="100" t="s">
        <v>17</v>
      </c>
      <c r="C3707" s="101">
        <v>1528.19</v>
      </c>
      <c r="D3707" s="101">
        <v>1.08</v>
      </c>
      <c r="E3707" s="102">
        <v>4</v>
      </c>
    </row>
    <row r="3708" spans="1:5" ht="47.25" x14ac:dyDescent="0.25">
      <c r="A3708" s="99" t="s">
        <v>328</v>
      </c>
      <c r="B3708" s="100" t="s">
        <v>76</v>
      </c>
      <c r="C3708" s="101">
        <v>78.02</v>
      </c>
      <c r="D3708" s="101">
        <v>0.34</v>
      </c>
      <c r="E3708" s="102">
        <v>1</v>
      </c>
    </row>
    <row r="3709" spans="1:5" ht="31.5" x14ac:dyDescent="0.25">
      <c r="A3709" s="99" t="s">
        <v>1685</v>
      </c>
      <c r="B3709" s="100" t="s">
        <v>14</v>
      </c>
      <c r="C3709" s="101">
        <v>145.05000000000001</v>
      </c>
      <c r="D3709" s="101">
        <v>14</v>
      </c>
      <c r="E3709" s="102">
        <v>2</v>
      </c>
    </row>
    <row r="3710" spans="1:5" ht="78.75" x14ac:dyDescent="0.25">
      <c r="A3710" s="99" t="s">
        <v>602</v>
      </c>
      <c r="B3710" s="100" t="s">
        <v>57</v>
      </c>
      <c r="C3710" s="101">
        <v>4432.78</v>
      </c>
      <c r="D3710" s="101">
        <v>81.42</v>
      </c>
      <c r="E3710" s="102">
        <v>0</v>
      </c>
    </row>
    <row r="3711" spans="1:5" ht="63" x14ac:dyDescent="0.25">
      <c r="A3711" s="99" t="s">
        <v>509</v>
      </c>
      <c r="B3711" s="100" t="s">
        <v>105</v>
      </c>
      <c r="C3711" s="101">
        <v>14357.68</v>
      </c>
      <c r="D3711" s="101">
        <v>209.6</v>
      </c>
      <c r="E3711" s="102">
        <v>0</v>
      </c>
    </row>
    <row r="3712" spans="1:5" ht="31.5" x14ac:dyDescent="0.25">
      <c r="A3712" s="99" t="s">
        <v>1686</v>
      </c>
      <c r="B3712" s="100" t="s">
        <v>21</v>
      </c>
      <c r="C3712" s="101">
        <v>14188.6</v>
      </c>
      <c r="D3712" s="101">
        <v>995.8</v>
      </c>
      <c r="E3712" s="102">
        <v>0</v>
      </c>
    </row>
    <row r="3713" spans="1:5" ht="47.25" x14ac:dyDescent="0.25">
      <c r="A3713" s="99" t="s">
        <v>140</v>
      </c>
      <c r="B3713" s="100" t="s">
        <v>7</v>
      </c>
      <c r="C3713" s="101">
        <v>555087.88</v>
      </c>
      <c r="D3713" s="101">
        <v>27943.26</v>
      </c>
      <c r="E3713" s="102">
        <v>148091</v>
      </c>
    </row>
    <row r="3714" spans="1:5" ht="63" x14ac:dyDescent="0.25">
      <c r="A3714" s="99" t="s">
        <v>1687</v>
      </c>
      <c r="B3714" s="100" t="s">
        <v>127</v>
      </c>
      <c r="C3714" s="101">
        <v>679.17</v>
      </c>
      <c r="D3714" s="101">
        <v>37.200000000000003</v>
      </c>
      <c r="E3714" s="102">
        <v>25</v>
      </c>
    </row>
    <row r="3715" spans="1:5" ht="47.25" x14ac:dyDescent="0.25">
      <c r="A3715" s="99" t="s">
        <v>1688</v>
      </c>
      <c r="B3715" s="100" t="s">
        <v>7</v>
      </c>
      <c r="C3715" s="101">
        <v>8183.31</v>
      </c>
      <c r="D3715" s="101">
        <v>1000</v>
      </c>
      <c r="E3715" s="102">
        <v>0</v>
      </c>
    </row>
    <row r="3716" spans="1:5" ht="63" x14ac:dyDescent="0.25">
      <c r="A3716" s="99" t="s">
        <v>1120</v>
      </c>
      <c r="B3716" s="100" t="s">
        <v>62</v>
      </c>
      <c r="C3716" s="101">
        <v>2720.66</v>
      </c>
      <c r="D3716" s="101">
        <v>92.37</v>
      </c>
      <c r="E3716" s="102">
        <v>0</v>
      </c>
    </row>
    <row r="3717" spans="1:5" ht="173.25" x14ac:dyDescent="0.25">
      <c r="A3717" s="99" t="s">
        <v>1689</v>
      </c>
      <c r="B3717" s="100" t="s">
        <v>916</v>
      </c>
      <c r="C3717" s="101">
        <v>6440.25</v>
      </c>
      <c r="D3717" s="101">
        <v>2210</v>
      </c>
      <c r="E3717" s="102">
        <v>0</v>
      </c>
    </row>
    <row r="3718" spans="1:5" ht="173.25" x14ac:dyDescent="0.25">
      <c r="A3718" s="99" t="s">
        <v>1689</v>
      </c>
      <c r="B3718" s="100" t="s">
        <v>7</v>
      </c>
      <c r="C3718" s="101">
        <v>62525.64</v>
      </c>
      <c r="D3718" s="101">
        <v>16500</v>
      </c>
      <c r="E3718" s="102">
        <v>0</v>
      </c>
    </row>
    <row r="3719" spans="1:5" ht="110.25" x14ac:dyDescent="0.25">
      <c r="A3719" s="99" t="s">
        <v>442</v>
      </c>
      <c r="B3719" s="100" t="s">
        <v>317</v>
      </c>
      <c r="C3719" s="101">
        <v>752.1</v>
      </c>
      <c r="D3719" s="101">
        <v>118</v>
      </c>
      <c r="E3719" s="102">
        <v>0</v>
      </c>
    </row>
    <row r="3720" spans="1:5" ht="31.5" x14ac:dyDescent="0.25">
      <c r="A3720" s="99" t="s">
        <v>434</v>
      </c>
      <c r="B3720" s="100" t="s">
        <v>79</v>
      </c>
      <c r="C3720" s="101">
        <v>62409.95</v>
      </c>
      <c r="D3720" s="101">
        <v>315</v>
      </c>
      <c r="E3720" s="102">
        <v>0</v>
      </c>
    </row>
    <row r="3721" spans="1:5" ht="78.75" x14ac:dyDescent="0.25">
      <c r="A3721" s="99" t="s">
        <v>474</v>
      </c>
      <c r="B3721" s="100" t="s">
        <v>127</v>
      </c>
      <c r="C3721" s="101">
        <v>705.56</v>
      </c>
      <c r="D3721" s="101">
        <v>14.32</v>
      </c>
      <c r="E3721" s="102">
        <v>0</v>
      </c>
    </row>
    <row r="3722" spans="1:5" ht="78.75" x14ac:dyDescent="0.25">
      <c r="A3722" s="99" t="s">
        <v>474</v>
      </c>
      <c r="B3722" s="100" t="s">
        <v>5</v>
      </c>
      <c r="C3722" s="101">
        <v>775.75</v>
      </c>
      <c r="D3722" s="101">
        <v>2.09</v>
      </c>
      <c r="E3722" s="102">
        <v>0</v>
      </c>
    </row>
    <row r="3723" spans="1:5" ht="47.25" x14ac:dyDescent="0.25">
      <c r="A3723" s="99" t="s">
        <v>444</v>
      </c>
      <c r="B3723" s="100" t="s">
        <v>7</v>
      </c>
      <c r="C3723" s="101">
        <v>70525.070000000007</v>
      </c>
      <c r="D3723" s="101">
        <v>48.36</v>
      </c>
      <c r="E3723" s="102">
        <v>264865</v>
      </c>
    </row>
    <row r="3724" spans="1:5" ht="15.75" x14ac:dyDescent="0.25">
      <c r="A3724" s="99" t="s">
        <v>321</v>
      </c>
      <c r="B3724" s="100" t="s">
        <v>34</v>
      </c>
      <c r="C3724" s="101">
        <v>7739.92</v>
      </c>
      <c r="D3724" s="101">
        <v>19.93</v>
      </c>
      <c r="E3724" s="102">
        <v>0</v>
      </c>
    </row>
    <row r="3725" spans="1:5" ht="110.25" x14ac:dyDescent="0.25">
      <c r="A3725" s="99" t="s">
        <v>453</v>
      </c>
      <c r="B3725" s="100" t="s">
        <v>57</v>
      </c>
      <c r="C3725" s="101">
        <v>82.77</v>
      </c>
      <c r="D3725" s="101">
        <v>0.26</v>
      </c>
      <c r="E3725" s="102">
        <v>0</v>
      </c>
    </row>
    <row r="3726" spans="1:5" ht="78.75" x14ac:dyDescent="0.25">
      <c r="A3726" s="99" t="s">
        <v>1690</v>
      </c>
      <c r="B3726" s="100" t="s">
        <v>21</v>
      </c>
      <c r="C3726" s="101">
        <v>1800.59</v>
      </c>
      <c r="D3726" s="101">
        <v>11</v>
      </c>
      <c r="E3726" s="102">
        <v>2</v>
      </c>
    </row>
    <row r="3727" spans="1:5" ht="31.5" x14ac:dyDescent="0.25">
      <c r="A3727" s="99" t="s">
        <v>807</v>
      </c>
      <c r="B3727" s="100" t="s">
        <v>39</v>
      </c>
      <c r="C3727" s="101">
        <v>13533.57</v>
      </c>
      <c r="D3727" s="101">
        <v>29.94</v>
      </c>
      <c r="E3727" s="102">
        <v>9</v>
      </c>
    </row>
    <row r="3728" spans="1:5" ht="47.25" x14ac:dyDescent="0.25">
      <c r="A3728" s="99" t="s">
        <v>587</v>
      </c>
      <c r="B3728" s="100" t="s">
        <v>634</v>
      </c>
      <c r="C3728" s="101">
        <v>2198.41</v>
      </c>
      <c r="D3728" s="101">
        <v>31.16</v>
      </c>
      <c r="E3728" s="102">
        <v>404</v>
      </c>
    </row>
    <row r="3729" spans="1:5" ht="47.25" x14ac:dyDescent="0.25">
      <c r="A3729" s="99" t="s">
        <v>587</v>
      </c>
      <c r="B3729" s="100" t="s">
        <v>79</v>
      </c>
      <c r="C3729" s="101">
        <v>816.05</v>
      </c>
      <c r="D3729" s="101">
        <v>42.05</v>
      </c>
      <c r="E3729" s="102">
        <v>23</v>
      </c>
    </row>
    <row r="3730" spans="1:5" ht="78.75" x14ac:dyDescent="0.25">
      <c r="A3730" s="99" t="s">
        <v>1691</v>
      </c>
      <c r="B3730" s="100" t="s">
        <v>57</v>
      </c>
      <c r="C3730" s="101">
        <v>2357.5700000000002</v>
      </c>
      <c r="D3730" s="101">
        <v>6.83</v>
      </c>
      <c r="E3730" s="102">
        <v>1</v>
      </c>
    </row>
    <row r="3731" spans="1:5" ht="78.75" x14ac:dyDescent="0.25">
      <c r="A3731" s="99" t="s">
        <v>602</v>
      </c>
      <c r="B3731" s="100" t="s">
        <v>98</v>
      </c>
      <c r="C3731" s="101">
        <v>3914.65</v>
      </c>
      <c r="D3731" s="101">
        <v>541.38</v>
      </c>
      <c r="E3731" s="102">
        <v>0</v>
      </c>
    </row>
    <row r="3732" spans="1:5" ht="63" x14ac:dyDescent="0.25">
      <c r="A3732" s="99" t="s">
        <v>102</v>
      </c>
      <c r="B3732" s="100" t="s">
        <v>76</v>
      </c>
      <c r="C3732" s="101">
        <v>131.18</v>
      </c>
      <c r="D3732" s="101">
        <v>0.09</v>
      </c>
      <c r="E3732" s="102">
        <v>0</v>
      </c>
    </row>
    <row r="3733" spans="1:5" ht="63" x14ac:dyDescent="0.25">
      <c r="A3733" s="99" t="s">
        <v>360</v>
      </c>
      <c r="B3733" s="100" t="s">
        <v>21</v>
      </c>
      <c r="C3733" s="101">
        <v>3702.99</v>
      </c>
      <c r="D3733" s="101">
        <v>28</v>
      </c>
      <c r="E3733" s="102">
        <v>0</v>
      </c>
    </row>
    <row r="3734" spans="1:5" ht="47.25" x14ac:dyDescent="0.25">
      <c r="A3734" s="99" t="s">
        <v>1692</v>
      </c>
      <c r="B3734" s="100" t="s">
        <v>21</v>
      </c>
      <c r="C3734" s="101">
        <v>1302.1300000000001</v>
      </c>
      <c r="D3734" s="101">
        <v>23.35</v>
      </c>
      <c r="E3734" s="102">
        <v>9</v>
      </c>
    </row>
    <row r="3735" spans="1:5" ht="47.25" x14ac:dyDescent="0.25">
      <c r="A3735" s="99" t="s">
        <v>318</v>
      </c>
      <c r="B3735" s="100" t="s">
        <v>1693</v>
      </c>
      <c r="C3735" s="101">
        <v>65610</v>
      </c>
      <c r="D3735" s="101">
        <v>15649</v>
      </c>
      <c r="E3735" s="102">
        <v>0</v>
      </c>
    </row>
    <row r="3736" spans="1:5" ht="126" x14ac:dyDescent="0.25">
      <c r="A3736" s="99" t="s">
        <v>1231</v>
      </c>
      <c r="B3736" s="100" t="s">
        <v>39</v>
      </c>
      <c r="C3736" s="101">
        <v>18.64</v>
      </c>
      <c r="D3736" s="101">
        <v>0.17</v>
      </c>
      <c r="E3736" s="102">
        <v>0</v>
      </c>
    </row>
    <row r="3737" spans="1:5" ht="110.25" x14ac:dyDescent="0.25">
      <c r="A3737" s="99" t="s">
        <v>1400</v>
      </c>
      <c r="B3737" s="100" t="s">
        <v>7</v>
      </c>
      <c r="C3737" s="101">
        <v>113893.69</v>
      </c>
      <c r="D3737" s="101">
        <v>5752</v>
      </c>
      <c r="E3737" s="102">
        <v>0</v>
      </c>
    </row>
    <row r="3738" spans="1:5" ht="126" x14ac:dyDescent="0.25">
      <c r="A3738" s="99" t="s">
        <v>1694</v>
      </c>
      <c r="B3738" s="100" t="s">
        <v>67</v>
      </c>
      <c r="C3738" s="101">
        <v>211130.75</v>
      </c>
      <c r="D3738" s="101">
        <v>227898</v>
      </c>
      <c r="E3738" s="102">
        <v>0</v>
      </c>
    </row>
    <row r="3739" spans="1:5" ht="189" x14ac:dyDescent="0.25">
      <c r="A3739" s="99" t="s">
        <v>1695</v>
      </c>
      <c r="B3739" s="100" t="s">
        <v>67</v>
      </c>
      <c r="C3739" s="101">
        <v>10446.06</v>
      </c>
      <c r="D3739" s="101">
        <v>9473</v>
      </c>
      <c r="E3739" s="102">
        <v>0</v>
      </c>
    </row>
    <row r="3740" spans="1:5" ht="141.75" x14ac:dyDescent="0.25">
      <c r="A3740" s="99" t="s">
        <v>1696</v>
      </c>
      <c r="B3740" s="100" t="s">
        <v>14</v>
      </c>
      <c r="C3740" s="101">
        <v>1208.22</v>
      </c>
      <c r="D3740" s="101">
        <v>56.87</v>
      </c>
      <c r="E3740" s="102">
        <v>185</v>
      </c>
    </row>
    <row r="3741" spans="1:5" ht="63" x14ac:dyDescent="0.25">
      <c r="A3741" s="99" t="s">
        <v>1172</v>
      </c>
      <c r="B3741" s="100" t="s">
        <v>14</v>
      </c>
      <c r="C3741" s="101">
        <v>220847.02</v>
      </c>
      <c r="D3741" s="101">
        <v>18318</v>
      </c>
      <c r="E3741" s="102">
        <v>14091</v>
      </c>
    </row>
    <row r="3742" spans="1:5" ht="63" x14ac:dyDescent="0.25">
      <c r="A3742" s="99" t="s">
        <v>943</v>
      </c>
      <c r="B3742" s="100" t="s">
        <v>21</v>
      </c>
      <c r="C3742" s="101">
        <v>3704.17</v>
      </c>
      <c r="D3742" s="101">
        <v>1.5</v>
      </c>
      <c r="E3742" s="102">
        <v>1</v>
      </c>
    </row>
    <row r="3743" spans="1:5" ht="94.5" x14ac:dyDescent="0.25">
      <c r="A3743" s="99" t="s">
        <v>817</v>
      </c>
      <c r="B3743" s="100" t="s">
        <v>33</v>
      </c>
      <c r="C3743" s="101">
        <v>6193.72</v>
      </c>
      <c r="D3743" s="101">
        <v>32.520000000000003</v>
      </c>
      <c r="E3743" s="102">
        <v>1140</v>
      </c>
    </row>
    <row r="3744" spans="1:5" ht="47.25" x14ac:dyDescent="0.25">
      <c r="A3744" s="99" t="s">
        <v>1697</v>
      </c>
      <c r="B3744" s="100" t="s">
        <v>7</v>
      </c>
      <c r="C3744" s="101">
        <v>17432.259999999998</v>
      </c>
      <c r="D3744" s="101">
        <v>120</v>
      </c>
      <c r="E3744" s="102">
        <v>2000</v>
      </c>
    </row>
    <row r="3745" spans="1:5" ht="47.25" x14ac:dyDescent="0.25">
      <c r="A3745" s="99" t="s">
        <v>444</v>
      </c>
      <c r="B3745" s="100" t="s">
        <v>47</v>
      </c>
      <c r="C3745" s="101">
        <v>2125.85</v>
      </c>
      <c r="D3745" s="101">
        <v>0.6</v>
      </c>
      <c r="E3745" s="102">
        <v>5000</v>
      </c>
    </row>
    <row r="3746" spans="1:5" ht="94.5" x14ac:dyDescent="0.25">
      <c r="A3746" s="99" t="s">
        <v>408</v>
      </c>
      <c r="B3746" s="100" t="s">
        <v>684</v>
      </c>
      <c r="C3746" s="101">
        <v>574.11</v>
      </c>
      <c r="D3746" s="101">
        <v>5.08</v>
      </c>
      <c r="E3746" s="102">
        <v>0</v>
      </c>
    </row>
    <row r="3747" spans="1:5" ht="126" x14ac:dyDescent="0.25">
      <c r="A3747" s="99" t="s">
        <v>389</v>
      </c>
      <c r="B3747" s="100" t="s">
        <v>127</v>
      </c>
      <c r="C3747" s="101">
        <v>638.75</v>
      </c>
      <c r="D3747" s="101">
        <v>3.64</v>
      </c>
      <c r="E3747" s="102">
        <v>0</v>
      </c>
    </row>
    <row r="3748" spans="1:5" ht="63" x14ac:dyDescent="0.25">
      <c r="A3748" s="99" t="s">
        <v>806</v>
      </c>
      <c r="B3748" s="100" t="s">
        <v>7</v>
      </c>
      <c r="C3748" s="101">
        <v>96.43</v>
      </c>
      <c r="D3748" s="101">
        <v>8.82</v>
      </c>
      <c r="E3748" s="102">
        <v>15</v>
      </c>
    </row>
    <row r="3749" spans="1:5" ht="31.5" x14ac:dyDescent="0.25">
      <c r="A3749" s="99" t="s">
        <v>1698</v>
      </c>
      <c r="B3749" s="100" t="s">
        <v>21</v>
      </c>
      <c r="C3749" s="101">
        <v>6339.77</v>
      </c>
      <c r="D3749" s="101">
        <v>483</v>
      </c>
      <c r="E3749" s="102">
        <v>3</v>
      </c>
    </row>
    <row r="3750" spans="1:5" ht="47.25" x14ac:dyDescent="0.25">
      <c r="A3750" s="99" t="s">
        <v>1052</v>
      </c>
      <c r="B3750" s="100" t="s">
        <v>57</v>
      </c>
      <c r="C3750" s="101">
        <v>924.23</v>
      </c>
      <c r="D3750" s="101">
        <v>0.85</v>
      </c>
      <c r="E3750" s="102">
        <v>10</v>
      </c>
    </row>
    <row r="3751" spans="1:5" ht="141.75" x14ac:dyDescent="0.25">
      <c r="A3751" s="99" t="s">
        <v>832</v>
      </c>
      <c r="B3751" s="100" t="s">
        <v>9</v>
      </c>
      <c r="C3751" s="101">
        <v>18005.66</v>
      </c>
      <c r="D3751" s="101">
        <v>273.06</v>
      </c>
      <c r="E3751" s="102">
        <v>0</v>
      </c>
    </row>
    <row r="3752" spans="1:5" ht="110.25" x14ac:dyDescent="0.25">
      <c r="A3752" s="99" t="s">
        <v>399</v>
      </c>
      <c r="B3752" s="100" t="s">
        <v>64</v>
      </c>
      <c r="C3752" s="101">
        <v>2431.66</v>
      </c>
      <c r="D3752" s="101">
        <v>21.6</v>
      </c>
      <c r="E3752" s="102">
        <v>7</v>
      </c>
    </row>
    <row r="3753" spans="1:5" ht="173.25" x14ac:dyDescent="0.25">
      <c r="A3753" s="99" t="s">
        <v>1699</v>
      </c>
      <c r="B3753" s="100" t="s">
        <v>9</v>
      </c>
      <c r="C3753" s="101">
        <v>9230.2199999999993</v>
      </c>
      <c r="D3753" s="101">
        <v>753.53</v>
      </c>
      <c r="E3753" s="102">
        <v>0</v>
      </c>
    </row>
    <row r="3754" spans="1:5" ht="47.25" x14ac:dyDescent="0.25">
      <c r="A3754" s="99" t="s">
        <v>795</v>
      </c>
      <c r="B3754" s="100" t="s">
        <v>14</v>
      </c>
      <c r="C3754" s="101">
        <v>428.94</v>
      </c>
      <c r="D3754" s="101">
        <v>19.3</v>
      </c>
      <c r="E3754" s="102">
        <v>2</v>
      </c>
    </row>
    <row r="3755" spans="1:5" ht="31.5" x14ac:dyDescent="0.25">
      <c r="A3755" s="99" t="s">
        <v>593</v>
      </c>
      <c r="B3755" s="100" t="s">
        <v>57</v>
      </c>
      <c r="C3755" s="101">
        <v>26226.93</v>
      </c>
      <c r="D3755" s="101">
        <v>1302.56</v>
      </c>
      <c r="E3755" s="102">
        <v>0</v>
      </c>
    </row>
    <row r="3756" spans="1:5" ht="47.25" x14ac:dyDescent="0.25">
      <c r="A3756" s="99" t="s">
        <v>1700</v>
      </c>
      <c r="B3756" s="100" t="s">
        <v>7</v>
      </c>
      <c r="C3756" s="101">
        <v>41.19</v>
      </c>
      <c r="D3756" s="101">
        <v>1.6</v>
      </c>
      <c r="E3756" s="102">
        <v>2</v>
      </c>
    </row>
    <row r="3757" spans="1:5" ht="110.25" x14ac:dyDescent="0.25">
      <c r="A3757" s="99" t="s">
        <v>844</v>
      </c>
      <c r="B3757" s="100" t="s">
        <v>27</v>
      </c>
      <c r="C3757" s="101">
        <v>391.1</v>
      </c>
      <c r="D3757" s="101">
        <v>260</v>
      </c>
      <c r="E3757" s="102">
        <v>1</v>
      </c>
    </row>
    <row r="3758" spans="1:5" ht="78.75" x14ac:dyDescent="0.25">
      <c r="A3758" s="99" t="s">
        <v>1096</v>
      </c>
      <c r="B3758" s="100" t="s">
        <v>365</v>
      </c>
      <c r="C3758" s="101">
        <v>1382.28</v>
      </c>
      <c r="D3758" s="101">
        <v>40.700000000000003</v>
      </c>
      <c r="E3758" s="102">
        <v>0</v>
      </c>
    </row>
    <row r="3759" spans="1:5" ht="31.5" x14ac:dyDescent="0.25">
      <c r="A3759" s="99" t="s">
        <v>273</v>
      </c>
      <c r="B3759" s="100" t="s">
        <v>127</v>
      </c>
      <c r="C3759" s="101">
        <v>235.92</v>
      </c>
      <c r="D3759" s="101">
        <v>0.82</v>
      </c>
      <c r="E3759" s="102">
        <v>0</v>
      </c>
    </row>
    <row r="3760" spans="1:5" ht="110.25" x14ac:dyDescent="0.25">
      <c r="A3760" s="99" t="s">
        <v>108</v>
      </c>
      <c r="B3760" s="100" t="s">
        <v>59</v>
      </c>
      <c r="C3760" s="101">
        <v>238.82</v>
      </c>
      <c r="D3760" s="101">
        <v>39.75</v>
      </c>
      <c r="E3760" s="102">
        <v>3</v>
      </c>
    </row>
    <row r="3761" spans="1:5" ht="173.25" x14ac:dyDescent="0.25">
      <c r="A3761" s="99" t="s">
        <v>1701</v>
      </c>
      <c r="B3761" s="100" t="s">
        <v>14</v>
      </c>
      <c r="C3761" s="101">
        <v>4321.67</v>
      </c>
      <c r="D3761" s="101">
        <v>835.65</v>
      </c>
      <c r="E3761" s="102">
        <v>0</v>
      </c>
    </row>
    <row r="3762" spans="1:5" ht="63" x14ac:dyDescent="0.25">
      <c r="A3762" s="99" t="s">
        <v>1702</v>
      </c>
      <c r="B3762" s="100" t="s">
        <v>21</v>
      </c>
      <c r="C3762" s="101">
        <v>30589.89</v>
      </c>
      <c r="D3762" s="101">
        <v>2658</v>
      </c>
      <c r="E3762" s="102">
        <v>0</v>
      </c>
    </row>
    <row r="3763" spans="1:5" ht="173.25" x14ac:dyDescent="0.25">
      <c r="A3763" s="99" t="s">
        <v>20</v>
      </c>
      <c r="B3763" s="100" t="s">
        <v>23</v>
      </c>
      <c r="C3763" s="101">
        <v>125804.81</v>
      </c>
      <c r="D3763" s="101">
        <v>72114</v>
      </c>
      <c r="E3763" s="102">
        <v>0</v>
      </c>
    </row>
    <row r="3764" spans="1:5" ht="47.25" x14ac:dyDescent="0.25">
      <c r="A3764" s="99" t="s">
        <v>4</v>
      </c>
      <c r="B3764" s="100" t="s">
        <v>669</v>
      </c>
      <c r="C3764" s="101">
        <v>345.87</v>
      </c>
      <c r="D3764" s="101">
        <v>3.32</v>
      </c>
      <c r="E3764" s="102">
        <v>0</v>
      </c>
    </row>
    <row r="3765" spans="1:5" ht="126" x14ac:dyDescent="0.25">
      <c r="A3765" s="99" t="s">
        <v>269</v>
      </c>
      <c r="B3765" s="100" t="s">
        <v>383</v>
      </c>
      <c r="C3765" s="101">
        <v>1751.87</v>
      </c>
      <c r="D3765" s="101">
        <v>8.5</v>
      </c>
      <c r="E3765" s="102">
        <v>13</v>
      </c>
    </row>
    <row r="3766" spans="1:5" ht="31.5" x14ac:dyDescent="0.25">
      <c r="A3766" s="99" t="s">
        <v>1031</v>
      </c>
      <c r="B3766" s="100" t="s">
        <v>21</v>
      </c>
      <c r="C3766" s="101">
        <v>2865.85</v>
      </c>
      <c r="D3766" s="101">
        <v>29.56</v>
      </c>
      <c r="E3766" s="102">
        <v>0</v>
      </c>
    </row>
    <row r="3767" spans="1:5" ht="31.5" x14ac:dyDescent="0.25">
      <c r="A3767" s="99" t="s">
        <v>1031</v>
      </c>
      <c r="B3767" s="100" t="s">
        <v>7</v>
      </c>
      <c r="C3767" s="101">
        <v>193577.35</v>
      </c>
      <c r="D3767" s="101">
        <v>142414.24</v>
      </c>
      <c r="E3767" s="102">
        <v>0</v>
      </c>
    </row>
    <row r="3768" spans="1:5" ht="47.25" x14ac:dyDescent="0.25">
      <c r="A3768" s="99" t="s">
        <v>1108</v>
      </c>
      <c r="B3768" s="100" t="s">
        <v>86</v>
      </c>
      <c r="C3768" s="101">
        <v>28.07</v>
      </c>
      <c r="D3768" s="101">
        <v>2.64</v>
      </c>
      <c r="E3768" s="102">
        <v>2</v>
      </c>
    </row>
    <row r="3769" spans="1:5" ht="47.25" x14ac:dyDescent="0.25">
      <c r="A3769" s="99" t="s">
        <v>1108</v>
      </c>
      <c r="B3769" s="100" t="s">
        <v>7</v>
      </c>
      <c r="C3769" s="101">
        <v>933.8</v>
      </c>
      <c r="D3769" s="101">
        <v>3.4</v>
      </c>
      <c r="E3769" s="102">
        <v>14500</v>
      </c>
    </row>
    <row r="3770" spans="1:5" ht="47.25" x14ac:dyDescent="0.25">
      <c r="A3770" s="99" t="s">
        <v>333</v>
      </c>
      <c r="B3770" s="100" t="s">
        <v>7</v>
      </c>
      <c r="C3770" s="101">
        <v>13976.35</v>
      </c>
      <c r="D3770" s="101">
        <v>1015.8</v>
      </c>
      <c r="E3770" s="102">
        <v>0</v>
      </c>
    </row>
    <row r="3771" spans="1:5" ht="63" x14ac:dyDescent="0.25">
      <c r="A3771" s="99" t="s">
        <v>598</v>
      </c>
      <c r="B3771" s="100" t="s">
        <v>114</v>
      </c>
      <c r="C3771" s="101">
        <v>746.84</v>
      </c>
      <c r="D3771" s="101">
        <v>2.4500000000000002</v>
      </c>
      <c r="E3771" s="102">
        <v>10000</v>
      </c>
    </row>
    <row r="3772" spans="1:5" ht="47.25" x14ac:dyDescent="0.25">
      <c r="A3772" s="99" t="s">
        <v>646</v>
      </c>
      <c r="B3772" s="100" t="s">
        <v>98</v>
      </c>
      <c r="C3772" s="101">
        <v>42.83</v>
      </c>
      <c r="D3772" s="101">
        <v>0.09</v>
      </c>
      <c r="E3772" s="102">
        <v>0</v>
      </c>
    </row>
    <row r="3773" spans="1:5" ht="141.75" x14ac:dyDescent="0.25">
      <c r="A3773" s="99" t="s">
        <v>356</v>
      </c>
      <c r="B3773" s="100" t="s">
        <v>14</v>
      </c>
      <c r="C3773" s="101">
        <v>235.59</v>
      </c>
      <c r="D3773" s="101">
        <v>13</v>
      </c>
      <c r="E3773" s="102">
        <v>0</v>
      </c>
    </row>
    <row r="3774" spans="1:5" ht="63" x14ac:dyDescent="0.25">
      <c r="A3774" s="99" t="s">
        <v>369</v>
      </c>
      <c r="B3774" s="100" t="s">
        <v>57</v>
      </c>
      <c r="C3774" s="101">
        <v>8252.5</v>
      </c>
      <c r="D3774" s="101">
        <v>520</v>
      </c>
      <c r="E3774" s="102">
        <v>4</v>
      </c>
    </row>
    <row r="3775" spans="1:5" ht="94.5" x14ac:dyDescent="0.25">
      <c r="A3775" s="99" t="s">
        <v>427</v>
      </c>
      <c r="B3775" s="100" t="s">
        <v>14</v>
      </c>
      <c r="C3775" s="101">
        <v>1590.86</v>
      </c>
      <c r="D3775" s="101">
        <v>84.14</v>
      </c>
      <c r="E3775" s="102">
        <v>18</v>
      </c>
    </row>
    <row r="3776" spans="1:5" ht="94.5" x14ac:dyDescent="0.25">
      <c r="A3776" s="99" t="s">
        <v>488</v>
      </c>
      <c r="B3776" s="100" t="s">
        <v>86</v>
      </c>
      <c r="C3776" s="101">
        <v>124944.22</v>
      </c>
      <c r="D3776" s="101">
        <v>8389</v>
      </c>
      <c r="E3776" s="102">
        <v>0</v>
      </c>
    </row>
    <row r="3777" spans="1:5" ht="94.5" x14ac:dyDescent="0.25">
      <c r="A3777" s="99" t="s">
        <v>488</v>
      </c>
      <c r="B3777" s="100" t="s">
        <v>39</v>
      </c>
      <c r="C3777" s="101">
        <v>79.42</v>
      </c>
      <c r="D3777" s="101">
        <v>0.36</v>
      </c>
      <c r="E3777" s="102">
        <v>0</v>
      </c>
    </row>
    <row r="3778" spans="1:5" ht="31.5" x14ac:dyDescent="0.25">
      <c r="A3778" s="99" t="s">
        <v>798</v>
      </c>
      <c r="B3778" s="100" t="s">
        <v>60</v>
      </c>
      <c r="C3778" s="101">
        <v>179692.89</v>
      </c>
      <c r="D3778" s="101">
        <v>19083</v>
      </c>
      <c r="E3778" s="102">
        <v>7</v>
      </c>
    </row>
    <row r="3779" spans="1:5" ht="63" x14ac:dyDescent="0.25">
      <c r="A3779" s="99" t="s">
        <v>509</v>
      </c>
      <c r="B3779" s="100" t="s">
        <v>21</v>
      </c>
      <c r="C3779" s="101">
        <v>6921.42</v>
      </c>
      <c r="D3779" s="101">
        <v>98.84</v>
      </c>
      <c r="E3779" s="102">
        <v>0</v>
      </c>
    </row>
    <row r="3780" spans="1:5" ht="47.25" x14ac:dyDescent="0.25">
      <c r="A3780" s="99" t="s">
        <v>610</v>
      </c>
      <c r="B3780" s="100" t="s">
        <v>127</v>
      </c>
      <c r="C3780" s="101">
        <v>439.39</v>
      </c>
      <c r="D3780" s="101">
        <v>0.7</v>
      </c>
      <c r="E3780" s="102">
        <v>0</v>
      </c>
    </row>
    <row r="3781" spans="1:5" ht="78.75" x14ac:dyDescent="0.25">
      <c r="A3781" s="99" t="s">
        <v>361</v>
      </c>
      <c r="B3781" s="100" t="s">
        <v>67</v>
      </c>
      <c r="C3781" s="101">
        <v>61194.44</v>
      </c>
      <c r="D3781" s="101">
        <v>2776.81</v>
      </c>
      <c r="E3781" s="102">
        <v>0</v>
      </c>
    </row>
    <row r="3782" spans="1:5" ht="78.75" x14ac:dyDescent="0.25">
      <c r="A3782" s="99" t="s">
        <v>418</v>
      </c>
      <c r="B3782" s="100" t="s">
        <v>98</v>
      </c>
      <c r="C3782" s="101">
        <v>656.73</v>
      </c>
      <c r="D3782" s="101">
        <v>0.4</v>
      </c>
      <c r="E3782" s="102">
        <v>0</v>
      </c>
    </row>
    <row r="3783" spans="1:5" ht="78.75" x14ac:dyDescent="0.25">
      <c r="A3783" s="99" t="s">
        <v>418</v>
      </c>
      <c r="B3783" s="100" t="s">
        <v>60</v>
      </c>
      <c r="C3783" s="101">
        <v>5862.83</v>
      </c>
      <c r="D3783" s="101">
        <v>297.2</v>
      </c>
      <c r="E3783" s="102">
        <v>0</v>
      </c>
    </row>
    <row r="3784" spans="1:5" ht="63" x14ac:dyDescent="0.25">
      <c r="A3784" s="99" t="s">
        <v>146</v>
      </c>
      <c r="B3784" s="100" t="s">
        <v>76</v>
      </c>
      <c r="C3784" s="101">
        <v>2540</v>
      </c>
      <c r="D3784" s="101">
        <v>287.8</v>
      </c>
      <c r="E3784" s="102">
        <v>0</v>
      </c>
    </row>
    <row r="3785" spans="1:5" ht="47.25" x14ac:dyDescent="0.25">
      <c r="A3785" s="99" t="s">
        <v>1079</v>
      </c>
      <c r="B3785" s="100" t="s">
        <v>684</v>
      </c>
      <c r="C3785" s="101">
        <v>100</v>
      </c>
      <c r="D3785" s="101">
        <v>0.45</v>
      </c>
      <c r="E3785" s="102">
        <v>0</v>
      </c>
    </row>
    <row r="3786" spans="1:5" ht="47.25" x14ac:dyDescent="0.25">
      <c r="A3786" s="99" t="s">
        <v>1038</v>
      </c>
      <c r="B3786" s="100" t="s">
        <v>27</v>
      </c>
      <c r="C3786" s="101">
        <v>1104.4000000000001</v>
      </c>
      <c r="D3786" s="101">
        <v>84.4</v>
      </c>
      <c r="E3786" s="102">
        <v>0</v>
      </c>
    </row>
    <row r="3787" spans="1:5" ht="63" x14ac:dyDescent="0.25">
      <c r="A3787" s="99" t="s">
        <v>1703</v>
      </c>
      <c r="B3787" s="100" t="s">
        <v>21</v>
      </c>
      <c r="C3787" s="101">
        <v>583.48</v>
      </c>
      <c r="D3787" s="101">
        <v>2.5</v>
      </c>
      <c r="E3787" s="102">
        <v>0</v>
      </c>
    </row>
    <row r="3788" spans="1:5" ht="157.5" x14ac:dyDescent="0.25">
      <c r="A3788" s="99" t="s">
        <v>1704</v>
      </c>
      <c r="B3788" s="100" t="s">
        <v>39</v>
      </c>
      <c r="C3788" s="101">
        <v>2358.4499999999998</v>
      </c>
      <c r="D3788" s="101">
        <v>1183.8599999999999</v>
      </c>
      <c r="E3788" s="102">
        <v>54.05</v>
      </c>
    </row>
    <row r="3789" spans="1:5" ht="78.75" x14ac:dyDescent="0.25">
      <c r="A3789" s="99" t="s">
        <v>1538</v>
      </c>
      <c r="B3789" s="100" t="s">
        <v>39</v>
      </c>
      <c r="C3789" s="101">
        <v>301.95</v>
      </c>
      <c r="D3789" s="101">
        <v>62.71</v>
      </c>
      <c r="E3789" s="102">
        <v>0</v>
      </c>
    </row>
    <row r="3790" spans="1:5" ht="189" x14ac:dyDescent="0.25">
      <c r="A3790" s="99" t="s">
        <v>253</v>
      </c>
      <c r="B3790" s="100" t="s">
        <v>48</v>
      </c>
      <c r="C3790" s="101">
        <v>25.9</v>
      </c>
      <c r="D3790" s="101">
        <v>0.25</v>
      </c>
      <c r="E3790" s="102">
        <v>0</v>
      </c>
    </row>
    <row r="3791" spans="1:5" ht="47.25" x14ac:dyDescent="0.25">
      <c r="A3791" s="99" t="s">
        <v>991</v>
      </c>
      <c r="B3791" s="100" t="s">
        <v>21</v>
      </c>
      <c r="C3791" s="101">
        <v>40.29</v>
      </c>
      <c r="D3791" s="101">
        <v>0.3</v>
      </c>
      <c r="E3791" s="102">
        <v>0</v>
      </c>
    </row>
    <row r="3792" spans="1:5" ht="31.5" x14ac:dyDescent="0.25">
      <c r="A3792" s="99" t="s">
        <v>1105</v>
      </c>
      <c r="B3792" s="100" t="s">
        <v>7</v>
      </c>
      <c r="C3792" s="101">
        <v>963019.54</v>
      </c>
      <c r="D3792" s="101">
        <v>115314.82</v>
      </c>
      <c r="E3792" s="102">
        <v>50957</v>
      </c>
    </row>
    <row r="3793" spans="1:5" ht="78.75" x14ac:dyDescent="0.25">
      <c r="A3793" s="99" t="s">
        <v>1705</v>
      </c>
      <c r="B3793" s="100" t="s">
        <v>14</v>
      </c>
      <c r="C3793" s="101">
        <v>11.72</v>
      </c>
      <c r="D3793" s="101">
        <v>0.39</v>
      </c>
      <c r="E3793" s="102">
        <v>2</v>
      </c>
    </row>
    <row r="3794" spans="1:5" ht="110.25" x14ac:dyDescent="0.25">
      <c r="A3794" s="99" t="s">
        <v>458</v>
      </c>
      <c r="B3794" s="100" t="s">
        <v>34</v>
      </c>
      <c r="C3794" s="101">
        <v>434.59</v>
      </c>
      <c r="D3794" s="101">
        <v>0.22</v>
      </c>
      <c r="E3794" s="102">
        <v>0</v>
      </c>
    </row>
    <row r="3795" spans="1:5" ht="78.75" x14ac:dyDescent="0.25">
      <c r="A3795" s="99" t="s">
        <v>1706</v>
      </c>
      <c r="B3795" s="100" t="s">
        <v>57</v>
      </c>
      <c r="C3795" s="101">
        <v>998.83</v>
      </c>
      <c r="D3795" s="101">
        <v>83.12</v>
      </c>
      <c r="E3795" s="102">
        <v>0</v>
      </c>
    </row>
    <row r="3796" spans="1:5" ht="110.25" x14ac:dyDescent="0.25">
      <c r="A3796" s="99" t="s">
        <v>774</v>
      </c>
      <c r="B3796" s="100" t="s">
        <v>17</v>
      </c>
      <c r="C3796" s="101">
        <v>44180.56</v>
      </c>
      <c r="D3796" s="101">
        <v>1935</v>
      </c>
      <c r="E3796" s="102">
        <v>0</v>
      </c>
    </row>
    <row r="3797" spans="1:5" ht="78.75" x14ac:dyDescent="0.25">
      <c r="A3797" s="99" t="s">
        <v>429</v>
      </c>
      <c r="B3797" s="100" t="s">
        <v>62</v>
      </c>
      <c r="C3797" s="101">
        <v>789.82</v>
      </c>
      <c r="D3797" s="101">
        <v>0.36</v>
      </c>
      <c r="E3797" s="102">
        <v>0</v>
      </c>
    </row>
    <row r="3798" spans="1:5" ht="94.5" x14ac:dyDescent="0.25">
      <c r="A3798" s="99" t="s">
        <v>334</v>
      </c>
      <c r="B3798" s="100" t="s">
        <v>127</v>
      </c>
      <c r="C3798" s="101">
        <v>12474.49</v>
      </c>
      <c r="D3798" s="101">
        <v>14</v>
      </c>
      <c r="E3798" s="102">
        <v>24</v>
      </c>
    </row>
    <row r="3799" spans="1:5" ht="78.75" x14ac:dyDescent="0.25">
      <c r="A3799" s="99" t="s">
        <v>357</v>
      </c>
      <c r="B3799" s="100" t="s">
        <v>173</v>
      </c>
      <c r="C3799" s="101">
        <v>10770.87</v>
      </c>
      <c r="D3799" s="101">
        <v>223.5</v>
      </c>
      <c r="E3799" s="102">
        <v>3</v>
      </c>
    </row>
    <row r="3800" spans="1:5" ht="78.75" x14ac:dyDescent="0.25">
      <c r="A3800" s="99" t="s">
        <v>83</v>
      </c>
      <c r="B3800" s="100" t="s">
        <v>39</v>
      </c>
      <c r="C3800" s="101">
        <v>1038.8900000000001</v>
      </c>
      <c r="D3800" s="101">
        <v>24</v>
      </c>
      <c r="E3800" s="102">
        <v>4</v>
      </c>
    </row>
    <row r="3801" spans="1:5" ht="78.75" x14ac:dyDescent="0.25">
      <c r="A3801" s="99" t="s">
        <v>83</v>
      </c>
      <c r="B3801" s="100" t="s">
        <v>57</v>
      </c>
      <c r="C3801" s="101">
        <v>7509.88</v>
      </c>
      <c r="D3801" s="101">
        <v>230.16</v>
      </c>
      <c r="E3801" s="102">
        <v>149</v>
      </c>
    </row>
    <row r="3802" spans="1:5" ht="47.25" x14ac:dyDescent="0.25">
      <c r="A3802" s="99" t="s">
        <v>207</v>
      </c>
      <c r="B3802" s="100" t="s">
        <v>105</v>
      </c>
      <c r="C3802" s="101">
        <v>21.88</v>
      </c>
      <c r="D3802" s="101">
        <v>0.85</v>
      </c>
      <c r="E3802" s="102">
        <v>0</v>
      </c>
    </row>
    <row r="3803" spans="1:5" ht="31.5" x14ac:dyDescent="0.25">
      <c r="A3803" s="99" t="s">
        <v>208</v>
      </c>
      <c r="B3803" s="100" t="s">
        <v>7</v>
      </c>
      <c r="C3803" s="101">
        <v>781.77</v>
      </c>
      <c r="D3803" s="101">
        <v>195.46</v>
      </c>
      <c r="E3803" s="102">
        <v>0</v>
      </c>
    </row>
    <row r="3804" spans="1:5" ht="63" x14ac:dyDescent="0.25">
      <c r="A3804" s="99" t="s">
        <v>162</v>
      </c>
      <c r="B3804" s="100" t="s">
        <v>39</v>
      </c>
      <c r="C3804" s="101">
        <v>43194.879999999997</v>
      </c>
      <c r="D3804" s="101">
        <v>1277</v>
      </c>
      <c r="E3804" s="102">
        <v>0</v>
      </c>
    </row>
    <row r="3805" spans="1:5" ht="78.75" x14ac:dyDescent="0.25">
      <c r="A3805" s="99" t="s">
        <v>440</v>
      </c>
      <c r="B3805" s="100" t="s">
        <v>365</v>
      </c>
      <c r="C3805" s="101">
        <v>7062.36</v>
      </c>
      <c r="D3805" s="101">
        <v>1035.3699999999999</v>
      </c>
      <c r="E3805" s="102">
        <v>0</v>
      </c>
    </row>
    <row r="3806" spans="1:5" ht="78.75" x14ac:dyDescent="0.25">
      <c r="A3806" s="99" t="s">
        <v>440</v>
      </c>
      <c r="B3806" s="100" t="s">
        <v>173</v>
      </c>
      <c r="C3806" s="101">
        <v>1684.17</v>
      </c>
      <c r="D3806" s="101">
        <v>540.54</v>
      </c>
      <c r="E3806" s="102">
        <v>0</v>
      </c>
    </row>
    <row r="3807" spans="1:5" ht="141.75" x14ac:dyDescent="0.25">
      <c r="A3807" s="99" t="s">
        <v>379</v>
      </c>
      <c r="B3807" s="100" t="s">
        <v>98</v>
      </c>
      <c r="C3807" s="101">
        <v>46.11</v>
      </c>
      <c r="D3807" s="101">
        <v>0.49</v>
      </c>
      <c r="E3807" s="102">
        <v>0</v>
      </c>
    </row>
    <row r="3808" spans="1:5" ht="63" x14ac:dyDescent="0.25">
      <c r="A3808" s="99" t="s">
        <v>167</v>
      </c>
      <c r="B3808" s="100" t="s">
        <v>365</v>
      </c>
      <c r="C3808" s="101">
        <v>59.46</v>
      </c>
      <c r="D3808" s="101">
        <v>21.18</v>
      </c>
      <c r="E3808" s="102">
        <v>0</v>
      </c>
    </row>
    <row r="3809" spans="1:5" ht="110.25" x14ac:dyDescent="0.25">
      <c r="A3809" s="99" t="s">
        <v>1707</v>
      </c>
      <c r="B3809" s="100" t="s">
        <v>7</v>
      </c>
      <c r="C3809" s="101">
        <v>9928</v>
      </c>
      <c r="D3809" s="101">
        <v>6000</v>
      </c>
      <c r="E3809" s="102">
        <v>0</v>
      </c>
    </row>
    <row r="3810" spans="1:5" ht="126" x14ac:dyDescent="0.25">
      <c r="A3810" s="99" t="s">
        <v>1231</v>
      </c>
      <c r="B3810" s="100" t="s">
        <v>7</v>
      </c>
      <c r="C3810" s="101">
        <v>162.33000000000001</v>
      </c>
      <c r="D3810" s="101">
        <v>0.1</v>
      </c>
      <c r="E3810" s="102">
        <v>0</v>
      </c>
    </row>
    <row r="3811" spans="1:5" ht="110.25" x14ac:dyDescent="0.25">
      <c r="A3811" s="99" t="s">
        <v>1378</v>
      </c>
      <c r="B3811" s="100" t="s">
        <v>9</v>
      </c>
      <c r="C3811" s="101">
        <v>3079.75</v>
      </c>
      <c r="D3811" s="101">
        <v>54</v>
      </c>
      <c r="E3811" s="102">
        <v>0</v>
      </c>
    </row>
    <row r="3812" spans="1:5" ht="63" x14ac:dyDescent="0.25">
      <c r="A3812" s="99" t="s">
        <v>163</v>
      </c>
      <c r="B3812" s="100" t="s">
        <v>7</v>
      </c>
      <c r="C3812" s="101">
        <v>3970.88</v>
      </c>
      <c r="D3812" s="101">
        <v>246.64</v>
      </c>
      <c r="E3812" s="102">
        <v>0</v>
      </c>
    </row>
    <row r="3813" spans="1:5" ht="78.75" x14ac:dyDescent="0.25">
      <c r="A3813" s="99" t="s">
        <v>1708</v>
      </c>
      <c r="B3813" s="100" t="s">
        <v>14</v>
      </c>
      <c r="C3813" s="101">
        <v>57.09</v>
      </c>
      <c r="D3813" s="101">
        <v>1.65</v>
      </c>
      <c r="E3813" s="102">
        <v>11</v>
      </c>
    </row>
    <row r="3814" spans="1:5" ht="63" x14ac:dyDescent="0.25">
      <c r="A3814" s="99" t="s">
        <v>841</v>
      </c>
      <c r="B3814" s="100" t="s">
        <v>39</v>
      </c>
      <c r="C3814" s="101">
        <v>9.19</v>
      </c>
      <c r="D3814" s="101">
        <v>0.04</v>
      </c>
      <c r="E3814" s="102">
        <v>0</v>
      </c>
    </row>
    <row r="3815" spans="1:5" ht="47.25" x14ac:dyDescent="0.25">
      <c r="A3815" s="99" t="s">
        <v>325</v>
      </c>
      <c r="B3815" s="100" t="s">
        <v>47</v>
      </c>
      <c r="C3815" s="101">
        <v>20334.3</v>
      </c>
      <c r="D3815" s="101">
        <v>461.9</v>
      </c>
      <c r="E3815" s="102">
        <v>0</v>
      </c>
    </row>
    <row r="3816" spans="1:5" ht="63" x14ac:dyDescent="0.25">
      <c r="A3816" s="99" t="s">
        <v>970</v>
      </c>
      <c r="B3816" s="100" t="s">
        <v>7</v>
      </c>
      <c r="C3816" s="101">
        <v>3392.47</v>
      </c>
      <c r="D3816" s="101">
        <v>33.5</v>
      </c>
      <c r="E3816" s="102">
        <v>0</v>
      </c>
    </row>
    <row r="3817" spans="1:5" ht="47.25" x14ac:dyDescent="0.25">
      <c r="A3817" s="99" t="s">
        <v>346</v>
      </c>
      <c r="B3817" s="100" t="s">
        <v>47</v>
      </c>
      <c r="C3817" s="101">
        <v>1405.5</v>
      </c>
      <c r="D3817" s="101">
        <v>6.25</v>
      </c>
      <c r="E3817" s="102">
        <v>5</v>
      </c>
    </row>
    <row r="3818" spans="1:5" ht="78.75" x14ac:dyDescent="0.25">
      <c r="A3818" s="99" t="s">
        <v>748</v>
      </c>
      <c r="B3818" s="100" t="s">
        <v>62</v>
      </c>
      <c r="C3818" s="101">
        <v>2096.54</v>
      </c>
      <c r="D3818" s="101">
        <v>21.94</v>
      </c>
      <c r="E3818" s="102">
        <v>37</v>
      </c>
    </row>
    <row r="3819" spans="1:5" ht="15.75" x14ac:dyDescent="0.25">
      <c r="A3819" s="99" t="s">
        <v>370</v>
      </c>
      <c r="B3819" s="100" t="s">
        <v>57</v>
      </c>
      <c r="C3819" s="101">
        <v>44802.7</v>
      </c>
      <c r="D3819" s="101">
        <v>2979.11</v>
      </c>
      <c r="E3819" s="102">
        <v>6304</v>
      </c>
    </row>
    <row r="3820" spans="1:5" ht="47.25" x14ac:dyDescent="0.25">
      <c r="A3820" s="99" t="s">
        <v>346</v>
      </c>
      <c r="B3820" s="100" t="s">
        <v>21</v>
      </c>
      <c r="C3820" s="101">
        <v>487.91</v>
      </c>
      <c r="D3820" s="101">
        <v>18.84</v>
      </c>
      <c r="E3820" s="102">
        <v>218</v>
      </c>
    </row>
    <row r="3821" spans="1:5" ht="47.25" x14ac:dyDescent="0.25">
      <c r="A3821" s="99" t="s">
        <v>346</v>
      </c>
      <c r="B3821" s="100" t="s">
        <v>14</v>
      </c>
      <c r="C3821" s="101">
        <v>2128.29</v>
      </c>
      <c r="D3821" s="101">
        <v>26.9</v>
      </c>
      <c r="E3821" s="102">
        <v>107</v>
      </c>
    </row>
    <row r="3822" spans="1:5" ht="47.25" x14ac:dyDescent="0.25">
      <c r="A3822" s="99" t="s">
        <v>1709</v>
      </c>
      <c r="B3822" s="100" t="s">
        <v>34</v>
      </c>
      <c r="C3822" s="101">
        <v>315460.09000000003</v>
      </c>
      <c r="D3822" s="101">
        <v>16180</v>
      </c>
      <c r="E3822" s="102">
        <v>1</v>
      </c>
    </row>
    <row r="3823" spans="1:5" ht="78.75" x14ac:dyDescent="0.25">
      <c r="A3823" s="99" t="s">
        <v>449</v>
      </c>
      <c r="B3823" s="100" t="s">
        <v>27</v>
      </c>
      <c r="C3823" s="101">
        <v>28984.11</v>
      </c>
      <c r="D3823" s="101">
        <v>200</v>
      </c>
      <c r="E3823" s="102">
        <v>0</v>
      </c>
    </row>
    <row r="3824" spans="1:5" ht="47.25" x14ac:dyDescent="0.25">
      <c r="A3824" s="99" t="s">
        <v>448</v>
      </c>
      <c r="B3824" s="100" t="s">
        <v>67</v>
      </c>
      <c r="C3824" s="101">
        <v>12828.35</v>
      </c>
      <c r="D3824" s="101">
        <v>211.15</v>
      </c>
      <c r="E3824" s="102">
        <v>312</v>
      </c>
    </row>
    <row r="3825" spans="1:5" ht="47.25" x14ac:dyDescent="0.25">
      <c r="A3825" s="99" t="s">
        <v>1052</v>
      </c>
      <c r="B3825" s="100" t="s">
        <v>39</v>
      </c>
      <c r="C3825" s="101">
        <v>42.74</v>
      </c>
      <c r="D3825" s="101">
        <v>0.15</v>
      </c>
      <c r="E3825" s="102">
        <v>6</v>
      </c>
    </row>
    <row r="3826" spans="1:5" ht="47.25" x14ac:dyDescent="0.25">
      <c r="A3826" s="99" t="s">
        <v>705</v>
      </c>
      <c r="B3826" s="100" t="s">
        <v>7</v>
      </c>
      <c r="C3826" s="101">
        <v>375.09</v>
      </c>
      <c r="D3826" s="101">
        <v>27</v>
      </c>
      <c r="E3826" s="102">
        <v>2</v>
      </c>
    </row>
    <row r="3827" spans="1:5" ht="94.5" x14ac:dyDescent="0.25">
      <c r="A3827" s="99" t="s">
        <v>334</v>
      </c>
      <c r="B3827" s="100" t="s">
        <v>103</v>
      </c>
      <c r="C3827" s="101">
        <v>863.54</v>
      </c>
      <c r="D3827" s="101">
        <v>23.76</v>
      </c>
      <c r="E3827" s="102">
        <v>18</v>
      </c>
    </row>
    <row r="3828" spans="1:5" ht="78.75" x14ac:dyDescent="0.25">
      <c r="A3828" s="99" t="s">
        <v>493</v>
      </c>
      <c r="B3828" s="100" t="s">
        <v>7</v>
      </c>
      <c r="C3828" s="101">
        <v>104566.86</v>
      </c>
      <c r="D3828" s="101">
        <v>4444.09</v>
      </c>
      <c r="E3828" s="102">
        <v>0</v>
      </c>
    </row>
    <row r="3829" spans="1:5" ht="63" x14ac:dyDescent="0.25">
      <c r="A3829" s="99" t="s">
        <v>1710</v>
      </c>
      <c r="B3829" s="100" t="s">
        <v>14</v>
      </c>
      <c r="C3829" s="101">
        <v>14.34</v>
      </c>
      <c r="D3829" s="101">
        <v>6.76</v>
      </c>
      <c r="E3829" s="102">
        <v>0</v>
      </c>
    </row>
    <row r="3830" spans="1:5" ht="78.75" x14ac:dyDescent="0.25">
      <c r="A3830" s="99" t="s">
        <v>440</v>
      </c>
      <c r="B3830" s="100" t="s">
        <v>39</v>
      </c>
      <c r="C3830" s="101">
        <v>38596.620000000003</v>
      </c>
      <c r="D3830" s="101">
        <v>6500.01</v>
      </c>
      <c r="E3830" s="102">
        <v>0</v>
      </c>
    </row>
    <row r="3831" spans="1:5" ht="78.75" x14ac:dyDescent="0.25">
      <c r="A3831" s="99" t="s">
        <v>440</v>
      </c>
      <c r="B3831" s="100" t="s">
        <v>21</v>
      </c>
      <c r="C3831" s="101">
        <v>1891.49</v>
      </c>
      <c r="D3831" s="101">
        <v>336.7</v>
      </c>
      <c r="E3831" s="102">
        <v>0</v>
      </c>
    </row>
    <row r="3832" spans="1:5" ht="78.75" x14ac:dyDescent="0.25">
      <c r="A3832" s="99" t="s">
        <v>1096</v>
      </c>
      <c r="B3832" s="100" t="s">
        <v>47</v>
      </c>
      <c r="C3832" s="101">
        <v>2068.5</v>
      </c>
      <c r="D3832" s="101">
        <v>56.5</v>
      </c>
      <c r="E3832" s="102">
        <v>0</v>
      </c>
    </row>
    <row r="3833" spans="1:5" ht="63" x14ac:dyDescent="0.25">
      <c r="A3833" s="99" t="s">
        <v>167</v>
      </c>
      <c r="B3833" s="100" t="s">
        <v>33</v>
      </c>
      <c r="C3833" s="101">
        <v>4136.38</v>
      </c>
      <c r="D3833" s="101">
        <v>1.71</v>
      </c>
      <c r="E3833" s="102">
        <v>0</v>
      </c>
    </row>
    <row r="3834" spans="1:5" ht="141.75" x14ac:dyDescent="0.25">
      <c r="A3834" s="99" t="s">
        <v>277</v>
      </c>
      <c r="B3834" s="100" t="s">
        <v>7</v>
      </c>
      <c r="C3834" s="101">
        <v>438.69</v>
      </c>
      <c r="D3834" s="101">
        <v>0.35</v>
      </c>
      <c r="E3834" s="102">
        <v>0</v>
      </c>
    </row>
    <row r="3835" spans="1:5" ht="31.5" x14ac:dyDescent="0.25">
      <c r="A3835" s="99" t="s">
        <v>1570</v>
      </c>
      <c r="B3835" s="100" t="s">
        <v>14</v>
      </c>
      <c r="C3835" s="101">
        <v>36.44</v>
      </c>
      <c r="D3835" s="101">
        <v>11.1</v>
      </c>
      <c r="E3835" s="102">
        <v>0</v>
      </c>
    </row>
    <row r="3836" spans="1:5" ht="31.5" x14ac:dyDescent="0.25">
      <c r="A3836" s="99" t="s">
        <v>1031</v>
      </c>
      <c r="B3836" s="100" t="s">
        <v>62</v>
      </c>
      <c r="C3836" s="101">
        <v>190.94</v>
      </c>
      <c r="D3836" s="101">
        <v>0.1</v>
      </c>
      <c r="E3836" s="102">
        <v>0</v>
      </c>
    </row>
    <row r="3837" spans="1:5" ht="78.75" x14ac:dyDescent="0.25">
      <c r="A3837" s="99" t="s">
        <v>1711</v>
      </c>
      <c r="B3837" s="100" t="s">
        <v>14</v>
      </c>
      <c r="C3837" s="101">
        <v>78.39</v>
      </c>
      <c r="D3837" s="101">
        <v>2.48</v>
      </c>
      <c r="E3837" s="102">
        <v>4</v>
      </c>
    </row>
    <row r="3838" spans="1:5" ht="63" x14ac:dyDescent="0.25">
      <c r="A3838" s="99" t="s">
        <v>163</v>
      </c>
      <c r="B3838" s="100" t="s">
        <v>27</v>
      </c>
      <c r="C3838" s="101">
        <v>332.03</v>
      </c>
      <c r="D3838" s="101">
        <v>8.74</v>
      </c>
      <c r="E3838" s="102">
        <v>0</v>
      </c>
    </row>
    <row r="3839" spans="1:5" ht="126" x14ac:dyDescent="0.25">
      <c r="A3839" s="99" t="s">
        <v>1712</v>
      </c>
      <c r="B3839" s="100" t="s">
        <v>365</v>
      </c>
      <c r="C3839" s="101">
        <v>13829.28</v>
      </c>
      <c r="D3839" s="101">
        <v>424</v>
      </c>
      <c r="E3839" s="102">
        <v>0</v>
      </c>
    </row>
    <row r="3840" spans="1:5" ht="47.25" x14ac:dyDescent="0.25">
      <c r="A3840" s="99" t="s">
        <v>1713</v>
      </c>
      <c r="B3840" s="100" t="s">
        <v>365</v>
      </c>
      <c r="C3840" s="101">
        <v>5542.6</v>
      </c>
      <c r="D3840" s="101">
        <v>281.89999999999998</v>
      </c>
      <c r="E3840" s="102">
        <v>0</v>
      </c>
    </row>
    <row r="3841" spans="1:5" ht="31.5" x14ac:dyDescent="0.25">
      <c r="A3841" s="99" t="s">
        <v>145</v>
      </c>
      <c r="B3841" s="100" t="s">
        <v>105</v>
      </c>
      <c r="C3841" s="101">
        <v>955.67</v>
      </c>
      <c r="D3841" s="101">
        <v>219.34</v>
      </c>
      <c r="E3841" s="102">
        <v>0</v>
      </c>
    </row>
    <row r="3842" spans="1:5" ht="47.25" x14ac:dyDescent="0.25">
      <c r="A3842" s="99" t="s">
        <v>126</v>
      </c>
      <c r="B3842" s="100" t="s">
        <v>34</v>
      </c>
      <c r="C3842" s="101">
        <v>203.9</v>
      </c>
      <c r="D3842" s="101">
        <v>6.73</v>
      </c>
      <c r="E3842" s="102">
        <v>0</v>
      </c>
    </row>
    <row r="3843" spans="1:5" ht="31.5" x14ac:dyDescent="0.25">
      <c r="A3843" s="99" t="s">
        <v>145</v>
      </c>
      <c r="B3843" s="100" t="s">
        <v>27</v>
      </c>
      <c r="C3843" s="101">
        <v>7344.27</v>
      </c>
      <c r="D3843" s="101">
        <v>109.92</v>
      </c>
      <c r="E3843" s="102">
        <v>0</v>
      </c>
    </row>
    <row r="3844" spans="1:5" ht="78.75" x14ac:dyDescent="0.25">
      <c r="A3844" s="99" t="s">
        <v>1714</v>
      </c>
      <c r="B3844" s="100" t="s">
        <v>21</v>
      </c>
      <c r="C3844" s="101">
        <v>9.86</v>
      </c>
      <c r="D3844" s="101">
        <v>0.27</v>
      </c>
      <c r="E3844" s="102">
        <v>0</v>
      </c>
    </row>
    <row r="3845" spans="1:5" ht="94.5" x14ac:dyDescent="0.25">
      <c r="A3845" s="99" t="s">
        <v>1715</v>
      </c>
      <c r="B3845" s="100" t="s">
        <v>365</v>
      </c>
      <c r="C3845" s="101">
        <v>307.87</v>
      </c>
      <c r="D3845" s="101">
        <v>0.05</v>
      </c>
      <c r="E3845" s="102">
        <v>0</v>
      </c>
    </row>
    <row r="3846" spans="1:5" ht="47.25" x14ac:dyDescent="0.25">
      <c r="A3846" s="99" t="s">
        <v>1406</v>
      </c>
      <c r="B3846" s="100" t="s">
        <v>39</v>
      </c>
      <c r="C3846" s="101">
        <v>698.3</v>
      </c>
      <c r="D3846" s="101">
        <v>18.420000000000002</v>
      </c>
      <c r="E3846" s="102">
        <v>199</v>
      </c>
    </row>
    <row r="3847" spans="1:5" ht="47.25" x14ac:dyDescent="0.25">
      <c r="A3847" s="99" t="s">
        <v>1406</v>
      </c>
      <c r="B3847" s="100" t="s">
        <v>57</v>
      </c>
      <c r="C3847" s="101">
        <v>657.08</v>
      </c>
      <c r="D3847" s="101">
        <v>2.99</v>
      </c>
      <c r="E3847" s="102">
        <v>13</v>
      </c>
    </row>
    <row r="3848" spans="1:5" ht="31.5" x14ac:dyDescent="0.25">
      <c r="A3848" s="99" t="s">
        <v>969</v>
      </c>
      <c r="B3848" s="100" t="s">
        <v>39</v>
      </c>
      <c r="C3848" s="101">
        <v>667.02</v>
      </c>
      <c r="D3848" s="101">
        <v>38.5</v>
      </c>
      <c r="E3848" s="102">
        <v>7</v>
      </c>
    </row>
    <row r="3849" spans="1:5" ht="31.5" x14ac:dyDescent="0.25">
      <c r="A3849" s="99" t="s">
        <v>378</v>
      </c>
      <c r="B3849" s="100" t="s">
        <v>17</v>
      </c>
      <c r="C3849" s="101">
        <v>44385.95</v>
      </c>
      <c r="D3849" s="101">
        <v>2442</v>
      </c>
      <c r="E3849" s="102">
        <v>4</v>
      </c>
    </row>
    <row r="3850" spans="1:5" ht="63" x14ac:dyDescent="0.25">
      <c r="A3850" s="99" t="s">
        <v>806</v>
      </c>
      <c r="B3850" s="100" t="s">
        <v>127</v>
      </c>
      <c r="C3850" s="101">
        <v>3894.33</v>
      </c>
      <c r="D3850" s="101">
        <v>84.22</v>
      </c>
      <c r="E3850" s="102">
        <v>65</v>
      </c>
    </row>
    <row r="3851" spans="1:5" ht="31.5" x14ac:dyDescent="0.25">
      <c r="A3851" s="99" t="s">
        <v>651</v>
      </c>
      <c r="B3851" s="100" t="s">
        <v>76</v>
      </c>
      <c r="C3851" s="101">
        <v>28.45</v>
      </c>
      <c r="D3851" s="101">
        <v>0.06</v>
      </c>
      <c r="E3851" s="102">
        <v>0</v>
      </c>
    </row>
    <row r="3852" spans="1:5" ht="157.5" x14ac:dyDescent="0.25">
      <c r="A3852" s="99" t="s">
        <v>412</v>
      </c>
      <c r="B3852" s="100" t="s">
        <v>14</v>
      </c>
      <c r="C3852" s="101">
        <v>1226.78</v>
      </c>
      <c r="D3852" s="101">
        <v>15</v>
      </c>
      <c r="E3852" s="102">
        <v>0</v>
      </c>
    </row>
    <row r="3853" spans="1:5" ht="94.5" x14ac:dyDescent="0.25">
      <c r="A3853" s="99" t="s">
        <v>457</v>
      </c>
      <c r="B3853" s="100" t="s">
        <v>317</v>
      </c>
      <c r="C3853" s="101">
        <v>26708.38</v>
      </c>
      <c r="D3853" s="101">
        <v>8275.11</v>
      </c>
      <c r="E3853" s="102">
        <v>0</v>
      </c>
    </row>
    <row r="3854" spans="1:5" ht="63" x14ac:dyDescent="0.25">
      <c r="A3854" s="99" t="s">
        <v>1716</v>
      </c>
      <c r="B3854" s="100" t="s">
        <v>7</v>
      </c>
      <c r="C3854" s="101">
        <v>30689.02</v>
      </c>
      <c r="D3854" s="101">
        <v>2504.7800000000002</v>
      </c>
      <c r="E3854" s="102">
        <v>3138</v>
      </c>
    </row>
    <row r="3855" spans="1:5" ht="78.75" x14ac:dyDescent="0.25">
      <c r="A3855" s="99" t="s">
        <v>748</v>
      </c>
      <c r="B3855" s="100" t="s">
        <v>48</v>
      </c>
      <c r="C3855" s="101">
        <v>81.83</v>
      </c>
      <c r="D3855" s="101">
        <v>0.35</v>
      </c>
      <c r="E3855" s="102">
        <v>4</v>
      </c>
    </row>
    <row r="3856" spans="1:5" ht="31.5" x14ac:dyDescent="0.25">
      <c r="A3856" s="99" t="s">
        <v>273</v>
      </c>
      <c r="B3856" s="100" t="s">
        <v>21</v>
      </c>
      <c r="C3856" s="101">
        <v>3963.37</v>
      </c>
      <c r="D3856" s="101">
        <v>19.97</v>
      </c>
      <c r="E3856" s="102">
        <v>0</v>
      </c>
    </row>
    <row r="3857" spans="1:5" ht="31.5" x14ac:dyDescent="0.25">
      <c r="A3857" s="99" t="s">
        <v>273</v>
      </c>
      <c r="B3857" s="100" t="s">
        <v>34</v>
      </c>
      <c r="C3857" s="101">
        <v>2756.08</v>
      </c>
      <c r="D3857" s="101">
        <v>25</v>
      </c>
      <c r="E3857" s="102">
        <v>0</v>
      </c>
    </row>
    <row r="3858" spans="1:5" ht="31.5" x14ac:dyDescent="0.25">
      <c r="A3858" s="99" t="s">
        <v>208</v>
      </c>
      <c r="B3858" s="100" t="s">
        <v>48</v>
      </c>
      <c r="C3858" s="101">
        <v>81425.88</v>
      </c>
      <c r="D3858" s="101">
        <v>18776.89</v>
      </c>
      <c r="E3858" s="102">
        <v>0</v>
      </c>
    </row>
    <row r="3859" spans="1:5" ht="31.5" x14ac:dyDescent="0.25">
      <c r="A3859" s="99" t="s">
        <v>252</v>
      </c>
      <c r="B3859" s="100" t="s">
        <v>30</v>
      </c>
      <c r="C3859" s="101">
        <v>733.54</v>
      </c>
      <c r="D3859" s="101">
        <v>6.8</v>
      </c>
      <c r="E3859" s="102">
        <v>0</v>
      </c>
    </row>
    <row r="3860" spans="1:5" ht="31.5" x14ac:dyDescent="0.25">
      <c r="A3860" s="99" t="s">
        <v>252</v>
      </c>
      <c r="B3860" s="100" t="s">
        <v>34</v>
      </c>
      <c r="C3860" s="101">
        <v>56.21</v>
      </c>
      <c r="D3860" s="101">
        <v>0.26</v>
      </c>
      <c r="E3860" s="102">
        <v>0</v>
      </c>
    </row>
    <row r="3861" spans="1:5" ht="31.5" x14ac:dyDescent="0.25">
      <c r="A3861" s="99" t="s">
        <v>252</v>
      </c>
      <c r="B3861" s="100" t="s">
        <v>109</v>
      </c>
      <c r="C3861" s="101">
        <v>250.05</v>
      </c>
      <c r="D3861" s="101">
        <v>0.4</v>
      </c>
      <c r="E3861" s="102">
        <v>0</v>
      </c>
    </row>
    <row r="3862" spans="1:5" ht="126" x14ac:dyDescent="0.25">
      <c r="A3862" s="99" t="s">
        <v>211</v>
      </c>
      <c r="B3862" s="100" t="s">
        <v>7</v>
      </c>
      <c r="C3862" s="101">
        <v>25789.73</v>
      </c>
      <c r="D3862" s="101">
        <v>8663</v>
      </c>
      <c r="E3862" s="102">
        <v>0</v>
      </c>
    </row>
    <row r="3863" spans="1:5" ht="157.5" x14ac:dyDescent="0.25">
      <c r="A3863" s="99" t="s">
        <v>1717</v>
      </c>
      <c r="B3863" s="100" t="s">
        <v>39</v>
      </c>
      <c r="C3863" s="101">
        <v>51.98</v>
      </c>
      <c r="D3863" s="101">
        <v>0.81</v>
      </c>
      <c r="E3863" s="102">
        <v>0</v>
      </c>
    </row>
    <row r="3864" spans="1:5" ht="31.5" x14ac:dyDescent="0.25">
      <c r="A3864" s="99" t="s">
        <v>1718</v>
      </c>
      <c r="B3864" s="100" t="s">
        <v>127</v>
      </c>
      <c r="C3864" s="101">
        <v>87.11</v>
      </c>
      <c r="D3864" s="101">
        <v>1.33</v>
      </c>
      <c r="E3864" s="102">
        <v>0</v>
      </c>
    </row>
    <row r="3865" spans="1:5" ht="31.5" x14ac:dyDescent="0.25">
      <c r="A3865" s="99" t="s">
        <v>1718</v>
      </c>
      <c r="B3865" s="100" t="s">
        <v>9</v>
      </c>
      <c r="C3865" s="101">
        <v>386.64</v>
      </c>
      <c r="D3865" s="101">
        <v>7.26</v>
      </c>
      <c r="E3865" s="102">
        <v>0</v>
      </c>
    </row>
    <row r="3866" spans="1:5" ht="31.5" x14ac:dyDescent="0.25">
      <c r="A3866" s="99" t="s">
        <v>1718</v>
      </c>
      <c r="B3866" s="100" t="s">
        <v>317</v>
      </c>
      <c r="C3866" s="101">
        <v>11618.28</v>
      </c>
      <c r="D3866" s="101">
        <v>3300.48</v>
      </c>
      <c r="E3866" s="102">
        <v>0</v>
      </c>
    </row>
    <row r="3867" spans="1:5" ht="31.5" x14ac:dyDescent="0.25">
      <c r="A3867" s="99" t="s">
        <v>1718</v>
      </c>
      <c r="B3867" s="100" t="s">
        <v>21</v>
      </c>
      <c r="C3867" s="101">
        <v>6.04</v>
      </c>
      <c r="D3867" s="101">
        <v>0.02</v>
      </c>
      <c r="E3867" s="102">
        <v>0</v>
      </c>
    </row>
    <row r="3868" spans="1:5" ht="78.75" x14ac:dyDescent="0.25">
      <c r="A3868" s="99" t="s">
        <v>1547</v>
      </c>
      <c r="B3868" s="100" t="s">
        <v>21</v>
      </c>
      <c r="C3868" s="101">
        <v>4383.47</v>
      </c>
      <c r="D3868" s="101">
        <v>21.12</v>
      </c>
      <c r="E3868" s="102">
        <v>0</v>
      </c>
    </row>
    <row r="3869" spans="1:5" ht="47.25" x14ac:dyDescent="0.25">
      <c r="A3869" s="99" t="s">
        <v>91</v>
      </c>
      <c r="B3869" s="100" t="s">
        <v>76</v>
      </c>
      <c r="C3869" s="101">
        <v>90.53</v>
      </c>
      <c r="D3869" s="101">
        <v>1</v>
      </c>
      <c r="E3869" s="102">
        <v>0</v>
      </c>
    </row>
    <row r="3870" spans="1:5" ht="47.25" x14ac:dyDescent="0.25">
      <c r="A3870" s="99" t="s">
        <v>91</v>
      </c>
      <c r="B3870" s="100" t="s">
        <v>33</v>
      </c>
      <c r="C3870" s="101">
        <v>193.03</v>
      </c>
      <c r="D3870" s="101">
        <v>0.48</v>
      </c>
      <c r="E3870" s="102">
        <v>0</v>
      </c>
    </row>
    <row r="3871" spans="1:5" ht="47.25" x14ac:dyDescent="0.25">
      <c r="A3871" s="99" t="s">
        <v>91</v>
      </c>
      <c r="B3871" s="100" t="s">
        <v>5</v>
      </c>
      <c r="C3871" s="101">
        <v>2008.88</v>
      </c>
      <c r="D3871" s="101">
        <v>2.8</v>
      </c>
      <c r="E3871" s="102">
        <v>0</v>
      </c>
    </row>
    <row r="3872" spans="1:5" ht="47.25" x14ac:dyDescent="0.25">
      <c r="A3872" s="99" t="s">
        <v>1406</v>
      </c>
      <c r="B3872" s="100" t="s">
        <v>7</v>
      </c>
      <c r="C3872" s="101">
        <v>6.95</v>
      </c>
      <c r="D3872" s="101">
        <v>1.84</v>
      </c>
      <c r="E3872" s="102">
        <v>25</v>
      </c>
    </row>
    <row r="3873" spans="1:5" ht="47.25" x14ac:dyDescent="0.25">
      <c r="A3873" s="99" t="s">
        <v>1719</v>
      </c>
      <c r="B3873" s="100" t="s">
        <v>14</v>
      </c>
      <c r="C3873" s="101">
        <v>28401.21</v>
      </c>
      <c r="D3873" s="101">
        <v>1.1000000000000001</v>
      </c>
      <c r="E3873" s="102">
        <v>1</v>
      </c>
    </row>
    <row r="3874" spans="1:5" ht="63" x14ac:dyDescent="0.25">
      <c r="A3874" s="99" t="s">
        <v>917</v>
      </c>
      <c r="B3874" s="100" t="s">
        <v>127</v>
      </c>
      <c r="C3874" s="101">
        <v>2236.96</v>
      </c>
      <c r="D3874" s="101">
        <v>13.6</v>
      </c>
      <c r="E3874" s="102">
        <v>2</v>
      </c>
    </row>
    <row r="3875" spans="1:5" ht="141.75" x14ac:dyDescent="0.25">
      <c r="A3875" s="99" t="s">
        <v>1720</v>
      </c>
      <c r="B3875" s="100" t="s">
        <v>114</v>
      </c>
      <c r="C3875" s="101">
        <v>280.16000000000003</v>
      </c>
      <c r="D3875" s="101">
        <v>0.5</v>
      </c>
      <c r="E3875" s="102">
        <v>0</v>
      </c>
    </row>
    <row r="3876" spans="1:5" ht="15.75" x14ac:dyDescent="0.25">
      <c r="A3876" s="99" t="s">
        <v>321</v>
      </c>
      <c r="B3876" s="100" t="s">
        <v>86</v>
      </c>
      <c r="C3876" s="101">
        <v>689.91</v>
      </c>
      <c r="D3876" s="101">
        <v>7.95</v>
      </c>
      <c r="E3876" s="102">
        <v>0</v>
      </c>
    </row>
    <row r="3877" spans="1:5" ht="63" x14ac:dyDescent="0.25">
      <c r="A3877" s="99" t="s">
        <v>343</v>
      </c>
      <c r="B3877" s="100" t="s">
        <v>39</v>
      </c>
      <c r="C3877" s="101">
        <v>58076.02</v>
      </c>
      <c r="D3877" s="101">
        <v>4843.82</v>
      </c>
      <c r="E3877" s="102">
        <v>0</v>
      </c>
    </row>
    <row r="3878" spans="1:5" ht="63" x14ac:dyDescent="0.25">
      <c r="A3878" s="99" t="s">
        <v>607</v>
      </c>
      <c r="B3878" s="100" t="s">
        <v>33</v>
      </c>
      <c r="C3878" s="101">
        <v>18.829999999999998</v>
      </c>
      <c r="D3878" s="101">
        <v>0.05</v>
      </c>
      <c r="E3878" s="102">
        <v>0</v>
      </c>
    </row>
    <row r="3879" spans="1:5" ht="78.75" x14ac:dyDescent="0.25">
      <c r="A3879" s="99" t="s">
        <v>584</v>
      </c>
      <c r="B3879" s="100" t="s">
        <v>127</v>
      </c>
      <c r="C3879" s="101">
        <v>644.22</v>
      </c>
      <c r="D3879" s="101">
        <v>0.45</v>
      </c>
      <c r="E3879" s="102">
        <v>4</v>
      </c>
    </row>
    <row r="3880" spans="1:5" ht="15.75" x14ac:dyDescent="0.25">
      <c r="A3880" s="99" t="s">
        <v>370</v>
      </c>
      <c r="B3880" s="100" t="s">
        <v>21</v>
      </c>
      <c r="C3880" s="101">
        <v>40085.949999999997</v>
      </c>
      <c r="D3880" s="101">
        <v>1665.43</v>
      </c>
      <c r="E3880" s="102">
        <v>366</v>
      </c>
    </row>
    <row r="3881" spans="1:5" ht="63" x14ac:dyDescent="0.25">
      <c r="A3881" s="99" t="s">
        <v>336</v>
      </c>
      <c r="B3881" s="100" t="s">
        <v>86</v>
      </c>
      <c r="C3881" s="101">
        <v>1211.5899999999999</v>
      </c>
      <c r="D3881" s="101">
        <v>15.16</v>
      </c>
      <c r="E3881" s="102">
        <v>0</v>
      </c>
    </row>
    <row r="3882" spans="1:5" ht="78.75" x14ac:dyDescent="0.25">
      <c r="A3882" s="99" t="s">
        <v>359</v>
      </c>
      <c r="B3882" s="100" t="s">
        <v>7</v>
      </c>
      <c r="C3882" s="101">
        <v>53906.22</v>
      </c>
      <c r="D3882" s="101">
        <v>3020.16</v>
      </c>
      <c r="E3882" s="102">
        <v>0</v>
      </c>
    </row>
    <row r="3883" spans="1:5" ht="94.5" x14ac:dyDescent="0.25">
      <c r="A3883" s="99" t="s">
        <v>1093</v>
      </c>
      <c r="B3883" s="100" t="s">
        <v>74</v>
      </c>
      <c r="C3883" s="101">
        <v>206.93</v>
      </c>
      <c r="D3883" s="101">
        <v>5.0999999999999996</v>
      </c>
      <c r="E3883" s="102">
        <v>1</v>
      </c>
    </row>
    <row r="3884" spans="1:5" ht="126" x14ac:dyDescent="0.25">
      <c r="A3884" s="99" t="s">
        <v>1721</v>
      </c>
      <c r="B3884" s="100" t="s">
        <v>14</v>
      </c>
      <c r="C3884" s="101">
        <v>569.25</v>
      </c>
      <c r="D3884" s="101">
        <v>335.8</v>
      </c>
      <c r="E3884" s="102">
        <v>0</v>
      </c>
    </row>
    <row r="3885" spans="1:5" ht="31.5" x14ac:dyDescent="0.25">
      <c r="A3885" s="99" t="s">
        <v>273</v>
      </c>
      <c r="B3885" s="100" t="s">
        <v>109</v>
      </c>
      <c r="C3885" s="101">
        <v>578.16</v>
      </c>
      <c r="D3885" s="101">
        <v>0.49</v>
      </c>
      <c r="E3885" s="102">
        <v>0</v>
      </c>
    </row>
    <row r="3886" spans="1:5" ht="63" x14ac:dyDescent="0.25">
      <c r="A3886" s="99" t="s">
        <v>827</v>
      </c>
      <c r="B3886" s="100" t="s">
        <v>39</v>
      </c>
      <c r="C3886" s="101">
        <v>2045.1</v>
      </c>
      <c r="D3886" s="101">
        <v>257.27999999999997</v>
      </c>
      <c r="E3886" s="102">
        <v>0</v>
      </c>
    </row>
    <row r="3887" spans="1:5" ht="78.75" x14ac:dyDescent="0.25">
      <c r="A3887" s="99" t="s">
        <v>592</v>
      </c>
      <c r="B3887" s="100" t="s">
        <v>62</v>
      </c>
      <c r="C3887" s="101">
        <v>127.57</v>
      </c>
      <c r="D3887" s="101">
        <v>0.59</v>
      </c>
      <c r="E3887" s="102">
        <v>0</v>
      </c>
    </row>
    <row r="3888" spans="1:5" ht="31.5" x14ac:dyDescent="0.25">
      <c r="A3888" s="99" t="s">
        <v>248</v>
      </c>
      <c r="B3888" s="100" t="s">
        <v>21</v>
      </c>
      <c r="C3888" s="101">
        <v>94948.7</v>
      </c>
      <c r="D3888" s="101">
        <v>589.94000000000005</v>
      </c>
      <c r="E3888" s="102">
        <v>0</v>
      </c>
    </row>
    <row r="3889" spans="1:5" ht="31.5" x14ac:dyDescent="0.25">
      <c r="A3889" s="99" t="s">
        <v>252</v>
      </c>
      <c r="B3889" s="100" t="s">
        <v>9</v>
      </c>
      <c r="C3889" s="101">
        <v>229.19</v>
      </c>
      <c r="D3889" s="101">
        <v>7.43</v>
      </c>
      <c r="E3889" s="102">
        <v>0</v>
      </c>
    </row>
    <row r="3890" spans="1:5" ht="31.5" x14ac:dyDescent="0.25">
      <c r="A3890" s="99" t="s">
        <v>252</v>
      </c>
      <c r="B3890" s="100" t="s">
        <v>19</v>
      </c>
      <c r="C3890" s="101">
        <v>1479.6</v>
      </c>
      <c r="D3890" s="101">
        <v>3.42</v>
      </c>
      <c r="E3890" s="102">
        <v>0</v>
      </c>
    </row>
    <row r="3891" spans="1:5" ht="31.5" x14ac:dyDescent="0.25">
      <c r="A3891" s="99" t="s">
        <v>252</v>
      </c>
      <c r="B3891" s="100" t="s">
        <v>98</v>
      </c>
      <c r="C3891" s="101">
        <v>355.68</v>
      </c>
      <c r="D3891" s="101">
        <v>11.65</v>
      </c>
      <c r="E3891" s="102">
        <v>0</v>
      </c>
    </row>
    <row r="3892" spans="1:5" ht="110.25" x14ac:dyDescent="0.25">
      <c r="A3892" s="99" t="s">
        <v>1722</v>
      </c>
      <c r="B3892" s="100" t="s">
        <v>52</v>
      </c>
      <c r="C3892" s="101">
        <v>76108.740000000005</v>
      </c>
      <c r="D3892" s="101">
        <v>19643</v>
      </c>
      <c r="E3892" s="102">
        <v>0</v>
      </c>
    </row>
    <row r="3893" spans="1:5" ht="94.5" x14ac:dyDescent="0.25">
      <c r="A3893" s="99" t="s">
        <v>185</v>
      </c>
      <c r="B3893" s="100" t="s">
        <v>196</v>
      </c>
      <c r="C3893" s="101">
        <v>30408.85</v>
      </c>
      <c r="D3893" s="101">
        <v>20822</v>
      </c>
      <c r="E3893" s="102">
        <v>0</v>
      </c>
    </row>
    <row r="3894" spans="1:5" ht="157.5" x14ac:dyDescent="0.25">
      <c r="A3894" s="99" t="s">
        <v>1133</v>
      </c>
      <c r="B3894" s="100" t="s">
        <v>62</v>
      </c>
      <c r="C3894" s="101">
        <v>43393.2</v>
      </c>
      <c r="D3894" s="101">
        <v>1840</v>
      </c>
      <c r="E3894" s="102">
        <v>0</v>
      </c>
    </row>
    <row r="3895" spans="1:5" ht="78.75" x14ac:dyDescent="0.25">
      <c r="A3895" s="99" t="s">
        <v>1547</v>
      </c>
      <c r="B3895" s="100" t="s">
        <v>317</v>
      </c>
      <c r="C3895" s="101">
        <v>91.21</v>
      </c>
      <c r="D3895" s="101">
        <v>4.1500000000000004</v>
      </c>
      <c r="E3895" s="102">
        <v>0</v>
      </c>
    </row>
    <row r="3896" spans="1:5" ht="126" x14ac:dyDescent="0.25">
      <c r="A3896" s="99" t="s">
        <v>1723</v>
      </c>
      <c r="B3896" s="100" t="s">
        <v>67</v>
      </c>
      <c r="C3896" s="101">
        <v>993939.33</v>
      </c>
      <c r="D3896" s="101">
        <v>143728.29</v>
      </c>
      <c r="E3896" s="102">
        <v>11712</v>
      </c>
    </row>
    <row r="3897" spans="1:5" ht="63" x14ac:dyDescent="0.25">
      <c r="A3897" s="99" t="s">
        <v>61</v>
      </c>
      <c r="B3897" s="100" t="s">
        <v>52</v>
      </c>
      <c r="C3897" s="101">
        <v>207721.17</v>
      </c>
      <c r="D3897" s="101">
        <v>190990</v>
      </c>
      <c r="E3897" s="102">
        <v>0</v>
      </c>
    </row>
    <row r="3898" spans="1:5" ht="31.5" x14ac:dyDescent="0.25">
      <c r="A3898" s="99" t="s">
        <v>1599</v>
      </c>
      <c r="B3898" s="100" t="s">
        <v>14</v>
      </c>
      <c r="C3898" s="101">
        <v>8.58</v>
      </c>
      <c r="D3898" s="101">
        <v>2</v>
      </c>
      <c r="E3898" s="102">
        <v>0</v>
      </c>
    </row>
    <row r="3899" spans="1:5" ht="63" x14ac:dyDescent="0.25">
      <c r="A3899" s="99" t="s">
        <v>1145</v>
      </c>
      <c r="B3899" s="100" t="s">
        <v>317</v>
      </c>
      <c r="C3899" s="101">
        <v>1036.46</v>
      </c>
      <c r="D3899" s="101">
        <v>122.91</v>
      </c>
      <c r="E3899" s="102">
        <v>0</v>
      </c>
    </row>
    <row r="3900" spans="1:5" ht="63" x14ac:dyDescent="0.25">
      <c r="A3900" s="99" t="s">
        <v>1724</v>
      </c>
      <c r="B3900" s="100" t="s">
        <v>60</v>
      </c>
      <c r="C3900" s="101">
        <v>546316.09</v>
      </c>
      <c r="D3900" s="101">
        <v>2070412</v>
      </c>
      <c r="E3900" s="102">
        <v>0</v>
      </c>
    </row>
    <row r="3901" spans="1:5" ht="47.25" x14ac:dyDescent="0.25">
      <c r="A3901" s="99" t="s">
        <v>91</v>
      </c>
      <c r="B3901" s="100" t="s">
        <v>45</v>
      </c>
      <c r="C3901" s="101">
        <v>20.71</v>
      </c>
      <c r="D3901" s="101">
        <v>0.13</v>
      </c>
      <c r="E3901" s="102">
        <v>0</v>
      </c>
    </row>
    <row r="3902" spans="1:5" ht="63" x14ac:dyDescent="0.25">
      <c r="A3902" s="99" t="s">
        <v>24</v>
      </c>
      <c r="B3902" s="100" t="s">
        <v>5</v>
      </c>
      <c r="C3902" s="101">
        <v>579.37</v>
      </c>
      <c r="D3902" s="101">
        <v>20.8</v>
      </c>
      <c r="E3902" s="102">
        <v>0</v>
      </c>
    </row>
    <row r="3903" spans="1:5" ht="47.25" x14ac:dyDescent="0.25">
      <c r="A3903" s="99" t="s">
        <v>1276</v>
      </c>
      <c r="B3903" s="100" t="s">
        <v>17</v>
      </c>
      <c r="C3903" s="101">
        <v>36.340000000000003</v>
      </c>
      <c r="D3903" s="101">
        <v>0.08</v>
      </c>
      <c r="E3903" s="102">
        <v>0</v>
      </c>
    </row>
    <row r="3904" spans="1:5" ht="47.25" x14ac:dyDescent="0.25">
      <c r="A3904" s="99" t="s">
        <v>1276</v>
      </c>
      <c r="B3904" s="100" t="s">
        <v>86</v>
      </c>
      <c r="C3904" s="101">
        <v>23.95</v>
      </c>
      <c r="D3904" s="101">
        <v>0.02</v>
      </c>
      <c r="E3904" s="102">
        <v>0</v>
      </c>
    </row>
    <row r="3905" spans="1:5" ht="47.25" x14ac:dyDescent="0.25">
      <c r="A3905" s="99" t="s">
        <v>1276</v>
      </c>
      <c r="B3905" s="100" t="s">
        <v>21</v>
      </c>
      <c r="C3905" s="101">
        <v>54.76</v>
      </c>
      <c r="D3905" s="101">
        <v>0.54</v>
      </c>
      <c r="E3905" s="102">
        <v>0</v>
      </c>
    </row>
    <row r="3906" spans="1:5" ht="31.5" x14ac:dyDescent="0.25">
      <c r="A3906" s="99" t="s">
        <v>378</v>
      </c>
      <c r="B3906" s="100" t="s">
        <v>7</v>
      </c>
      <c r="C3906" s="101">
        <v>390.25</v>
      </c>
      <c r="D3906" s="101">
        <v>44.2</v>
      </c>
      <c r="E3906" s="102">
        <v>23</v>
      </c>
    </row>
    <row r="3907" spans="1:5" ht="47.25" x14ac:dyDescent="0.25">
      <c r="A3907" s="99" t="s">
        <v>1725</v>
      </c>
      <c r="B3907" s="100" t="s">
        <v>39</v>
      </c>
      <c r="C3907" s="101">
        <v>224.73</v>
      </c>
      <c r="D3907" s="101">
        <v>3.37</v>
      </c>
      <c r="E3907" s="102">
        <v>14</v>
      </c>
    </row>
    <row r="3908" spans="1:5" ht="94.5" x14ac:dyDescent="0.25">
      <c r="A3908" s="99" t="s">
        <v>1726</v>
      </c>
      <c r="B3908" s="100" t="s">
        <v>76</v>
      </c>
      <c r="C3908" s="101">
        <v>12174.31</v>
      </c>
      <c r="D3908" s="101">
        <v>195</v>
      </c>
      <c r="E3908" s="102">
        <v>0</v>
      </c>
    </row>
    <row r="3909" spans="1:5" ht="110.25" x14ac:dyDescent="0.25">
      <c r="A3909" s="99" t="s">
        <v>935</v>
      </c>
      <c r="B3909" s="100" t="s">
        <v>21</v>
      </c>
      <c r="C3909" s="101">
        <v>8733.7900000000009</v>
      </c>
      <c r="D3909" s="101">
        <v>900</v>
      </c>
      <c r="E3909" s="102">
        <v>0</v>
      </c>
    </row>
    <row r="3910" spans="1:5" ht="78.75" x14ac:dyDescent="0.25">
      <c r="A3910" s="99" t="s">
        <v>617</v>
      </c>
      <c r="B3910" s="100" t="s">
        <v>21</v>
      </c>
      <c r="C3910" s="101">
        <v>674.17</v>
      </c>
      <c r="D3910" s="101">
        <v>103.5</v>
      </c>
      <c r="E3910" s="102">
        <v>24</v>
      </c>
    </row>
    <row r="3911" spans="1:5" ht="47.25" x14ac:dyDescent="0.25">
      <c r="A3911" s="99" t="s">
        <v>1585</v>
      </c>
      <c r="B3911" s="100" t="s">
        <v>57</v>
      </c>
      <c r="C3911" s="101">
        <v>479.6</v>
      </c>
      <c r="D3911" s="101">
        <v>192.67</v>
      </c>
      <c r="E3911" s="102">
        <v>45</v>
      </c>
    </row>
    <row r="3912" spans="1:5" ht="157.5" x14ac:dyDescent="0.25">
      <c r="A3912" s="99" t="s">
        <v>1727</v>
      </c>
      <c r="B3912" s="100" t="s">
        <v>576</v>
      </c>
      <c r="C3912" s="101">
        <v>2718.46</v>
      </c>
      <c r="D3912" s="101">
        <v>510.66</v>
      </c>
      <c r="E3912" s="102">
        <v>276</v>
      </c>
    </row>
    <row r="3913" spans="1:5" ht="78.75" x14ac:dyDescent="0.25">
      <c r="A3913" s="99" t="s">
        <v>121</v>
      </c>
      <c r="B3913" s="100" t="s">
        <v>39</v>
      </c>
      <c r="C3913" s="101">
        <v>2420.21</v>
      </c>
      <c r="D3913" s="101">
        <v>136.30000000000001</v>
      </c>
      <c r="E3913" s="102">
        <v>0</v>
      </c>
    </row>
    <row r="3914" spans="1:5" ht="31.5" x14ac:dyDescent="0.25">
      <c r="A3914" s="99" t="s">
        <v>123</v>
      </c>
      <c r="B3914" s="100" t="s">
        <v>17</v>
      </c>
      <c r="C3914" s="101">
        <v>72.61</v>
      </c>
      <c r="D3914" s="101">
        <v>4.46</v>
      </c>
      <c r="E3914" s="102">
        <v>0</v>
      </c>
    </row>
    <row r="3915" spans="1:5" ht="47.25" x14ac:dyDescent="0.25">
      <c r="A3915" s="99" t="s">
        <v>178</v>
      </c>
      <c r="B3915" s="100" t="s">
        <v>114</v>
      </c>
      <c r="C3915" s="101">
        <v>305198.7</v>
      </c>
      <c r="D3915" s="101">
        <v>120960</v>
      </c>
      <c r="E3915" s="102">
        <v>0</v>
      </c>
    </row>
    <row r="3916" spans="1:5" ht="47.25" x14ac:dyDescent="0.25">
      <c r="A3916" s="99" t="s">
        <v>178</v>
      </c>
      <c r="B3916" s="100" t="s">
        <v>1728</v>
      </c>
      <c r="C3916" s="101">
        <v>450831.4</v>
      </c>
      <c r="D3916" s="101">
        <v>231840</v>
      </c>
      <c r="E3916" s="102">
        <v>0</v>
      </c>
    </row>
    <row r="3917" spans="1:5" ht="78.75" x14ac:dyDescent="0.25">
      <c r="A3917" s="99" t="s">
        <v>975</v>
      </c>
      <c r="B3917" s="100" t="s">
        <v>76</v>
      </c>
      <c r="C3917" s="101">
        <v>241406.62</v>
      </c>
      <c r="D3917" s="101">
        <v>69300</v>
      </c>
      <c r="E3917" s="102">
        <v>0</v>
      </c>
    </row>
    <row r="3918" spans="1:5" ht="78.75" x14ac:dyDescent="0.25">
      <c r="A3918" s="99" t="s">
        <v>237</v>
      </c>
      <c r="B3918" s="100" t="s">
        <v>21</v>
      </c>
      <c r="C3918" s="101">
        <v>6884.32</v>
      </c>
      <c r="D3918" s="101">
        <v>1165.31</v>
      </c>
      <c r="E3918" s="102">
        <v>0</v>
      </c>
    </row>
    <row r="3919" spans="1:5" ht="78.75" x14ac:dyDescent="0.25">
      <c r="A3919" s="99" t="s">
        <v>237</v>
      </c>
      <c r="B3919" s="100" t="s">
        <v>319</v>
      </c>
      <c r="C3919" s="101">
        <v>51214.82</v>
      </c>
      <c r="D3919" s="101">
        <v>8892</v>
      </c>
      <c r="E3919" s="102">
        <v>0</v>
      </c>
    </row>
    <row r="3920" spans="1:5" ht="94.5" x14ac:dyDescent="0.25">
      <c r="A3920" s="99" t="s">
        <v>665</v>
      </c>
      <c r="B3920" s="100" t="s">
        <v>14</v>
      </c>
      <c r="C3920" s="101">
        <v>12630.49</v>
      </c>
      <c r="D3920" s="101">
        <v>3824</v>
      </c>
      <c r="E3920" s="102">
        <v>0</v>
      </c>
    </row>
    <row r="3921" spans="1:5" ht="141.75" x14ac:dyDescent="0.25">
      <c r="A3921" s="99" t="s">
        <v>1729</v>
      </c>
      <c r="B3921" s="100" t="s">
        <v>14</v>
      </c>
      <c r="C3921" s="101">
        <v>118.63</v>
      </c>
      <c r="D3921" s="101">
        <v>32.4</v>
      </c>
      <c r="E3921" s="102">
        <v>0</v>
      </c>
    </row>
    <row r="3922" spans="1:5" ht="94.5" x14ac:dyDescent="0.25">
      <c r="A3922" s="99" t="s">
        <v>1040</v>
      </c>
      <c r="B3922" s="100" t="s">
        <v>34</v>
      </c>
      <c r="C3922" s="101">
        <v>2983.76</v>
      </c>
      <c r="D3922" s="101">
        <v>108.8</v>
      </c>
      <c r="E3922" s="102">
        <v>0</v>
      </c>
    </row>
    <row r="3923" spans="1:5" ht="78.75" x14ac:dyDescent="0.25">
      <c r="A3923" s="99" t="s">
        <v>1730</v>
      </c>
      <c r="B3923" s="100" t="s">
        <v>21</v>
      </c>
      <c r="C3923" s="101">
        <v>151770.79999999999</v>
      </c>
      <c r="D3923" s="101">
        <v>31347.64</v>
      </c>
      <c r="E3923" s="102">
        <v>304898.84999999998</v>
      </c>
    </row>
    <row r="3924" spans="1:5" ht="141.75" x14ac:dyDescent="0.25">
      <c r="A3924" s="99" t="s">
        <v>1235</v>
      </c>
      <c r="B3924" s="100" t="s">
        <v>7</v>
      </c>
      <c r="C3924" s="101">
        <v>5011.55</v>
      </c>
      <c r="D3924" s="101">
        <v>299.63</v>
      </c>
      <c r="E3924" s="102">
        <v>0</v>
      </c>
    </row>
    <row r="3925" spans="1:5" ht="94.5" x14ac:dyDescent="0.25">
      <c r="A3925" s="99" t="s">
        <v>1731</v>
      </c>
      <c r="B3925" s="100" t="s">
        <v>47</v>
      </c>
      <c r="C3925" s="101">
        <v>7247.24</v>
      </c>
      <c r="D3925" s="101">
        <v>1000</v>
      </c>
      <c r="E3925" s="102">
        <v>0</v>
      </c>
    </row>
    <row r="3926" spans="1:5" ht="94.5" x14ac:dyDescent="0.25">
      <c r="A3926" s="99" t="s">
        <v>1731</v>
      </c>
      <c r="B3926" s="100" t="s">
        <v>7</v>
      </c>
      <c r="C3926" s="101">
        <v>15600</v>
      </c>
      <c r="D3926" s="101">
        <v>4000</v>
      </c>
      <c r="E3926" s="102">
        <v>0</v>
      </c>
    </row>
    <row r="3927" spans="1:5" ht="31.5" x14ac:dyDescent="0.25">
      <c r="A3927" s="99" t="s">
        <v>1732</v>
      </c>
      <c r="B3927" s="100" t="s">
        <v>7</v>
      </c>
      <c r="C3927" s="101">
        <v>58045.65</v>
      </c>
      <c r="D3927" s="101">
        <v>20000</v>
      </c>
      <c r="E3927" s="102">
        <v>0</v>
      </c>
    </row>
    <row r="3928" spans="1:5" ht="110.25" x14ac:dyDescent="0.25">
      <c r="A3928" s="99" t="s">
        <v>1242</v>
      </c>
      <c r="B3928" s="100" t="s">
        <v>48</v>
      </c>
      <c r="C3928" s="101">
        <v>7384.5</v>
      </c>
      <c r="D3928" s="101">
        <v>540</v>
      </c>
      <c r="E3928" s="102">
        <v>0</v>
      </c>
    </row>
    <row r="3929" spans="1:5" ht="47.25" x14ac:dyDescent="0.25">
      <c r="A3929" s="99" t="s">
        <v>1584</v>
      </c>
      <c r="B3929" s="100" t="s">
        <v>669</v>
      </c>
      <c r="C3929" s="101">
        <v>2445.56</v>
      </c>
      <c r="D3929" s="101">
        <v>100</v>
      </c>
      <c r="E3929" s="102">
        <v>0</v>
      </c>
    </row>
    <row r="3930" spans="1:5" ht="47.25" x14ac:dyDescent="0.25">
      <c r="A3930" s="99" t="s">
        <v>1584</v>
      </c>
      <c r="B3930" s="100" t="s">
        <v>14</v>
      </c>
      <c r="C3930" s="101">
        <v>4143.55</v>
      </c>
      <c r="D3930" s="101">
        <v>350</v>
      </c>
      <c r="E3930" s="102">
        <v>0</v>
      </c>
    </row>
    <row r="3931" spans="1:5" ht="78.75" x14ac:dyDescent="0.25">
      <c r="A3931" s="99" t="s">
        <v>1733</v>
      </c>
      <c r="B3931" s="100" t="s">
        <v>86</v>
      </c>
      <c r="C3931" s="101">
        <v>1706.19</v>
      </c>
      <c r="D3931" s="101">
        <v>244.63</v>
      </c>
      <c r="E3931" s="102">
        <v>66.599999999999994</v>
      </c>
    </row>
    <row r="3932" spans="1:5" ht="47.25" x14ac:dyDescent="0.25">
      <c r="A3932" s="99" t="s">
        <v>153</v>
      </c>
      <c r="B3932" s="100" t="s">
        <v>17</v>
      </c>
      <c r="C3932" s="101">
        <v>2769.79</v>
      </c>
      <c r="D3932" s="101">
        <v>1793.49</v>
      </c>
      <c r="E3932" s="102">
        <v>1710.72</v>
      </c>
    </row>
    <row r="3933" spans="1:5" ht="173.25" x14ac:dyDescent="0.25">
      <c r="A3933" s="99" t="s">
        <v>1734</v>
      </c>
      <c r="B3933" s="100" t="s">
        <v>14</v>
      </c>
      <c r="C3933" s="101">
        <v>28.5</v>
      </c>
      <c r="D3933" s="101">
        <v>6</v>
      </c>
      <c r="E3933" s="102">
        <v>0</v>
      </c>
    </row>
    <row r="3934" spans="1:5" ht="31.5" x14ac:dyDescent="0.25">
      <c r="A3934" s="99" t="s">
        <v>1335</v>
      </c>
      <c r="B3934" s="100" t="s">
        <v>7</v>
      </c>
      <c r="C3934" s="101">
        <v>21580.99</v>
      </c>
      <c r="D3934" s="101">
        <v>4000</v>
      </c>
      <c r="E3934" s="102">
        <v>0</v>
      </c>
    </row>
    <row r="3935" spans="1:5" ht="31.5" x14ac:dyDescent="0.25">
      <c r="A3935" s="99" t="s">
        <v>1335</v>
      </c>
      <c r="B3935" s="100" t="s">
        <v>45</v>
      </c>
      <c r="C3935" s="101">
        <v>6334.71</v>
      </c>
      <c r="D3935" s="101">
        <v>2000</v>
      </c>
      <c r="E3935" s="102">
        <v>0</v>
      </c>
    </row>
    <row r="3936" spans="1:5" ht="94.5" x14ac:dyDescent="0.25">
      <c r="A3936" s="99" t="s">
        <v>1487</v>
      </c>
      <c r="B3936" s="100" t="s">
        <v>57</v>
      </c>
      <c r="C3936" s="101">
        <v>2804.15</v>
      </c>
      <c r="D3936" s="101">
        <v>40</v>
      </c>
      <c r="E3936" s="102">
        <v>0</v>
      </c>
    </row>
    <row r="3937" spans="1:5" ht="47.25" x14ac:dyDescent="0.25">
      <c r="A3937" s="99" t="s">
        <v>695</v>
      </c>
      <c r="B3937" s="100" t="s">
        <v>21</v>
      </c>
      <c r="C3937" s="101">
        <v>74.25</v>
      </c>
      <c r="D3937" s="101">
        <v>7.31</v>
      </c>
      <c r="E3937" s="102">
        <v>0</v>
      </c>
    </row>
    <row r="3938" spans="1:5" ht="47.25" x14ac:dyDescent="0.25">
      <c r="A3938" s="99" t="s">
        <v>616</v>
      </c>
      <c r="B3938" s="100" t="s">
        <v>39</v>
      </c>
      <c r="C3938" s="101">
        <v>659.31</v>
      </c>
      <c r="D3938" s="101">
        <v>91.57</v>
      </c>
      <c r="E3938" s="102">
        <v>13.44</v>
      </c>
    </row>
    <row r="3939" spans="1:5" ht="47.25" x14ac:dyDescent="0.25">
      <c r="A3939" s="99" t="s">
        <v>1735</v>
      </c>
      <c r="B3939" s="100" t="s">
        <v>21</v>
      </c>
      <c r="C3939" s="101">
        <v>101657.05</v>
      </c>
      <c r="D3939" s="101">
        <v>4025</v>
      </c>
      <c r="E3939" s="102">
        <v>0</v>
      </c>
    </row>
    <row r="3940" spans="1:5" ht="110.25" x14ac:dyDescent="0.25">
      <c r="A3940" s="99" t="s">
        <v>1736</v>
      </c>
      <c r="B3940" s="100" t="s">
        <v>14</v>
      </c>
      <c r="C3940" s="101">
        <v>386.45</v>
      </c>
      <c r="D3940" s="101">
        <v>96</v>
      </c>
      <c r="E3940" s="102">
        <v>0</v>
      </c>
    </row>
    <row r="3941" spans="1:5" ht="47.25" x14ac:dyDescent="0.25">
      <c r="A3941" s="99" t="s">
        <v>517</v>
      </c>
      <c r="B3941" s="100" t="s">
        <v>1737</v>
      </c>
      <c r="C3941" s="101">
        <v>244745.58</v>
      </c>
      <c r="D3941" s="101">
        <v>37950</v>
      </c>
      <c r="E3941" s="102">
        <v>0</v>
      </c>
    </row>
    <row r="3942" spans="1:5" ht="63" x14ac:dyDescent="0.25">
      <c r="A3942" s="99" t="s">
        <v>240</v>
      </c>
      <c r="B3942" s="100" t="s">
        <v>57</v>
      </c>
      <c r="C3942" s="101">
        <v>35708.620000000003</v>
      </c>
      <c r="D3942" s="101">
        <v>6386</v>
      </c>
      <c r="E3942" s="102">
        <v>0</v>
      </c>
    </row>
    <row r="3943" spans="1:5" ht="63" x14ac:dyDescent="0.25">
      <c r="A3943" s="99" t="s">
        <v>1738</v>
      </c>
      <c r="B3943" s="100" t="s">
        <v>7</v>
      </c>
      <c r="C3943" s="101">
        <v>1771200</v>
      </c>
      <c r="D3943" s="101">
        <v>144000</v>
      </c>
      <c r="E3943" s="102">
        <v>0</v>
      </c>
    </row>
    <row r="3944" spans="1:5" ht="63" x14ac:dyDescent="0.25">
      <c r="A3944" s="99" t="s">
        <v>930</v>
      </c>
      <c r="B3944" s="100" t="s">
        <v>105</v>
      </c>
      <c r="C3944" s="101">
        <v>19725.75</v>
      </c>
      <c r="D3944" s="101">
        <v>438.35</v>
      </c>
      <c r="E3944" s="102">
        <v>0</v>
      </c>
    </row>
    <row r="3945" spans="1:5" ht="31.5" x14ac:dyDescent="0.25">
      <c r="A3945" s="99" t="s">
        <v>931</v>
      </c>
      <c r="B3945" s="100" t="s">
        <v>21</v>
      </c>
      <c r="C3945" s="101">
        <v>1000.78</v>
      </c>
      <c r="D3945" s="101">
        <v>175</v>
      </c>
      <c r="E3945" s="102">
        <v>0</v>
      </c>
    </row>
    <row r="3946" spans="1:5" ht="31.5" x14ac:dyDescent="0.25">
      <c r="A3946" s="99" t="s">
        <v>1739</v>
      </c>
      <c r="B3946" s="100" t="s">
        <v>39</v>
      </c>
      <c r="C3946" s="101">
        <v>56336.7</v>
      </c>
      <c r="D3946" s="101">
        <v>15000</v>
      </c>
      <c r="E3946" s="102">
        <v>0</v>
      </c>
    </row>
    <row r="3947" spans="1:5" ht="78.75" x14ac:dyDescent="0.25">
      <c r="A3947" s="99" t="s">
        <v>579</v>
      </c>
      <c r="B3947" s="100" t="s">
        <v>1007</v>
      </c>
      <c r="C3947" s="101">
        <v>68558.09</v>
      </c>
      <c r="D3947" s="101">
        <v>13560</v>
      </c>
      <c r="E3947" s="102">
        <v>0</v>
      </c>
    </row>
    <row r="3948" spans="1:5" ht="78.75" x14ac:dyDescent="0.25">
      <c r="A3948" s="99" t="s">
        <v>579</v>
      </c>
      <c r="B3948" s="100" t="s">
        <v>1740</v>
      </c>
      <c r="C3948" s="101">
        <v>175453.16</v>
      </c>
      <c r="D3948" s="101">
        <v>27200</v>
      </c>
      <c r="E3948" s="102">
        <v>0</v>
      </c>
    </row>
    <row r="3949" spans="1:5" ht="78.75" x14ac:dyDescent="0.25">
      <c r="A3949" s="99" t="s">
        <v>579</v>
      </c>
      <c r="B3949" s="100" t="s">
        <v>23</v>
      </c>
      <c r="C3949" s="101">
        <v>272938.03999999998</v>
      </c>
      <c r="D3949" s="101">
        <v>43200</v>
      </c>
      <c r="E3949" s="102">
        <v>0</v>
      </c>
    </row>
    <row r="3950" spans="1:5" ht="63" x14ac:dyDescent="0.25">
      <c r="A3950" s="99" t="s">
        <v>313</v>
      </c>
      <c r="B3950" s="100" t="s">
        <v>1740</v>
      </c>
      <c r="C3950" s="101">
        <v>690867.85</v>
      </c>
      <c r="D3950" s="101">
        <v>148320</v>
      </c>
      <c r="E3950" s="102">
        <v>0</v>
      </c>
    </row>
    <row r="3951" spans="1:5" ht="63" x14ac:dyDescent="0.25">
      <c r="A3951" s="99" t="s">
        <v>1741</v>
      </c>
      <c r="B3951" s="100" t="s">
        <v>7</v>
      </c>
      <c r="C3951" s="101">
        <v>7159.01</v>
      </c>
      <c r="D3951" s="101">
        <v>1740</v>
      </c>
      <c r="E3951" s="102">
        <v>0</v>
      </c>
    </row>
    <row r="3952" spans="1:5" ht="141.75" x14ac:dyDescent="0.25">
      <c r="A3952" s="99" t="s">
        <v>676</v>
      </c>
      <c r="B3952" s="100" t="s">
        <v>109</v>
      </c>
      <c r="C3952" s="101">
        <v>665.79</v>
      </c>
      <c r="D3952" s="101">
        <v>41.78</v>
      </c>
      <c r="E3952" s="102">
        <v>0</v>
      </c>
    </row>
    <row r="3953" spans="1:5" ht="141.75" x14ac:dyDescent="0.25">
      <c r="A3953" s="99" t="s">
        <v>676</v>
      </c>
      <c r="B3953" s="100" t="s">
        <v>14</v>
      </c>
      <c r="C3953" s="101">
        <v>163.81</v>
      </c>
      <c r="D3953" s="101">
        <v>20.100000000000001</v>
      </c>
      <c r="E3953" s="102">
        <v>0</v>
      </c>
    </row>
    <row r="3954" spans="1:5" ht="47.25" x14ac:dyDescent="0.25">
      <c r="A3954" s="99" t="s">
        <v>1742</v>
      </c>
      <c r="B3954" s="100" t="s">
        <v>530</v>
      </c>
      <c r="C3954" s="101">
        <v>5500</v>
      </c>
      <c r="D3954" s="101">
        <v>1000</v>
      </c>
      <c r="E3954" s="102">
        <v>0</v>
      </c>
    </row>
    <row r="3955" spans="1:5" ht="78.75" x14ac:dyDescent="0.25">
      <c r="A3955" s="99" t="s">
        <v>656</v>
      </c>
      <c r="B3955" s="100" t="s">
        <v>684</v>
      </c>
      <c r="C3955" s="101">
        <v>229.04</v>
      </c>
      <c r="D3955" s="101">
        <v>39.89</v>
      </c>
      <c r="E3955" s="102">
        <v>27</v>
      </c>
    </row>
    <row r="3956" spans="1:5" ht="173.25" x14ac:dyDescent="0.25">
      <c r="A3956" s="99" t="s">
        <v>1743</v>
      </c>
      <c r="B3956" s="100" t="s">
        <v>39</v>
      </c>
      <c r="C3956" s="101">
        <v>875.53</v>
      </c>
      <c r="D3956" s="101">
        <v>233.18</v>
      </c>
      <c r="E3956" s="102">
        <v>139.5</v>
      </c>
    </row>
    <row r="3957" spans="1:5" ht="78.75" x14ac:dyDescent="0.25">
      <c r="A3957" s="99" t="s">
        <v>983</v>
      </c>
      <c r="B3957" s="100" t="s">
        <v>916</v>
      </c>
      <c r="C3957" s="101">
        <v>1562773.59</v>
      </c>
      <c r="D3957" s="101">
        <v>661228.5</v>
      </c>
      <c r="E3957" s="102">
        <v>0</v>
      </c>
    </row>
    <row r="3958" spans="1:5" ht="78.75" x14ac:dyDescent="0.25">
      <c r="A3958" s="99" t="s">
        <v>1514</v>
      </c>
      <c r="B3958" s="100" t="s">
        <v>48</v>
      </c>
      <c r="C3958" s="101">
        <v>418297.04</v>
      </c>
      <c r="D3958" s="101">
        <v>298783.59999999998</v>
      </c>
      <c r="E3958" s="102">
        <v>0</v>
      </c>
    </row>
    <row r="3959" spans="1:5" ht="63" x14ac:dyDescent="0.25">
      <c r="A3959" s="99" t="s">
        <v>1744</v>
      </c>
      <c r="B3959" s="100" t="s">
        <v>9</v>
      </c>
      <c r="C3959" s="101">
        <v>7431.35</v>
      </c>
      <c r="D3959" s="101">
        <v>415.91</v>
      </c>
      <c r="E3959" s="102">
        <v>2596.8000000000002</v>
      </c>
    </row>
    <row r="3960" spans="1:5" ht="110.25" x14ac:dyDescent="0.25">
      <c r="A3960" s="99" t="s">
        <v>1160</v>
      </c>
      <c r="B3960" s="100" t="s">
        <v>14</v>
      </c>
      <c r="C3960" s="101">
        <v>728.1</v>
      </c>
      <c r="D3960" s="101">
        <v>32.82</v>
      </c>
      <c r="E3960" s="102">
        <v>67</v>
      </c>
    </row>
    <row r="3961" spans="1:5" ht="94.5" x14ac:dyDescent="0.25">
      <c r="A3961" s="99" t="s">
        <v>1745</v>
      </c>
      <c r="B3961" s="100" t="s">
        <v>14</v>
      </c>
      <c r="C3961" s="101">
        <v>59477.8</v>
      </c>
      <c r="D3961" s="101">
        <v>21000</v>
      </c>
      <c r="E3961" s="102">
        <v>0</v>
      </c>
    </row>
    <row r="3962" spans="1:5" ht="47.25" x14ac:dyDescent="0.25">
      <c r="A3962" s="99" t="s">
        <v>1521</v>
      </c>
      <c r="B3962" s="100" t="s">
        <v>39</v>
      </c>
      <c r="C3962" s="101">
        <v>126302.9</v>
      </c>
      <c r="D3962" s="101">
        <v>40164</v>
      </c>
      <c r="E3962" s="102">
        <v>0</v>
      </c>
    </row>
    <row r="3963" spans="1:5" ht="47.25" x14ac:dyDescent="0.25">
      <c r="A3963" s="99" t="s">
        <v>1521</v>
      </c>
      <c r="B3963" s="100" t="s">
        <v>21</v>
      </c>
      <c r="C3963" s="101">
        <v>3807.83</v>
      </c>
      <c r="D3963" s="101">
        <v>593</v>
      </c>
      <c r="E3963" s="102">
        <v>0</v>
      </c>
    </row>
    <row r="3964" spans="1:5" ht="110.25" x14ac:dyDescent="0.25">
      <c r="A3964" s="99" t="s">
        <v>241</v>
      </c>
      <c r="B3964" s="100" t="s">
        <v>7</v>
      </c>
      <c r="C3964" s="101">
        <v>2611.39</v>
      </c>
      <c r="D3964" s="101">
        <v>180.04</v>
      </c>
      <c r="E3964" s="102">
        <v>0</v>
      </c>
    </row>
    <row r="3965" spans="1:5" ht="47.25" x14ac:dyDescent="0.25">
      <c r="A3965" s="99" t="s">
        <v>542</v>
      </c>
      <c r="B3965" s="100" t="s">
        <v>9</v>
      </c>
      <c r="C3965" s="101">
        <v>1168.44</v>
      </c>
      <c r="D3965" s="101">
        <v>22.23</v>
      </c>
      <c r="E3965" s="102">
        <v>20</v>
      </c>
    </row>
    <row r="3966" spans="1:5" ht="31.5" x14ac:dyDescent="0.25">
      <c r="A3966" s="99" t="s">
        <v>1006</v>
      </c>
      <c r="B3966" s="100" t="s">
        <v>1460</v>
      </c>
      <c r="C3966" s="101">
        <v>35935.949999999997</v>
      </c>
      <c r="D3966" s="101">
        <v>40400</v>
      </c>
      <c r="E3966" s="102">
        <v>0</v>
      </c>
    </row>
    <row r="3967" spans="1:5" ht="31.5" x14ac:dyDescent="0.25">
      <c r="A3967" s="99" t="s">
        <v>1006</v>
      </c>
      <c r="B3967" s="100" t="s">
        <v>23</v>
      </c>
      <c r="C3967" s="101">
        <v>2998.33</v>
      </c>
      <c r="D3967" s="101">
        <v>2600</v>
      </c>
      <c r="E3967" s="102">
        <v>0</v>
      </c>
    </row>
    <row r="3968" spans="1:5" ht="47.25" x14ac:dyDescent="0.25">
      <c r="A3968" s="99" t="s">
        <v>1746</v>
      </c>
      <c r="B3968" s="100" t="s">
        <v>7</v>
      </c>
      <c r="C3968" s="101">
        <v>45500</v>
      </c>
      <c r="D3968" s="101">
        <v>25000</v>
      </c>
      <c r="E3968" s="102">
        <v>0</v>
      </c>
    </row>
    <row r="3969" spans="1:5" ht="94.5" x14ac:dyDescent="0.25">
      <c r="A3969" s="99" t="s">
        <v>1747</v>
      </c>
      <c r="B3969" s="100" t="s">
        <v>103</v>
      </c>
      <c r="C3969" s="101">
        <v>6887</v>
      </c>
      <c r="D3969" s="101">
        <v>2080</v>
      </c>
      <c r="E3969" s="102">
        <v>0</v>
      </c>
    </row>
    <row r="3970" spans="1:5" ht="110.25" x14ac:dyDescent="0.25">
      <c r="A3970" s="99" t="s">
        <v>1748</v>
      </c>
      <c r="B3970" s="100" t="s">
        <v>14</v>
      </c>
      <c r="C3970" s="101">
        <v>1514.1</v>
      </c>
      <c r="D3970" s="101">
        <v>1015.59</v>
      </c>
      <c r="E3970" s="102">
        <v>0</v>
      </c>
    </row>
    <row r="3971" spans="1:5" ht="141.75" x14ac:dyDescent="0.25">
      <c r="A3971" s="99" t="s">
        <v>729</v>
      </c>
      <c r="B3971" s="100" t="s">
        <v>281</v>
      </c>
      <c r="C3971" s="101">
        <v>191712.82</v>
      </c>
      <c r="D3971" s="101">
        <v>92184</v>
      </c>
      <c r="E3971" s="102">
        <v>0</v>
      </c>
    </row>
    <row r="3972" spans="1:5" ht="141.75" x14ac:dyDescent="0.25">
      <c r="A3972" s="99" t="s">
        <v>1749</v>
      </c>
      <c r="B3972" s="100" t="s">
        <v>994</v>
      </c>
      <c r="C3972" s="101">
        <v>76339.41</v>
      </c>
      <c r="D3972" s="101">
        <v>11599.73</v>
      </c>
      <c r="E3972" s="102">
        <v>0</v>
      </c>
    </row>
    <row r="3973" spans="1:5" ht="94.5" x14ac:dyDescent="0.25">
      <c r="A3973" s="99" t="s">
        <v>1750</v>
      </c>
      <c r="B3973" s="100" t="s">
        <v>47</v>
      </c>
      <c r="C3973" s="101">
        <v>112173.03</v>
      </c>
      <c r="D3973" s="101">
        <v>19014</v>
      </c>
      <c r="E3973" s="102">
        <v>0</v>
      </c>
    </row>
    <row r="3974" spans="1:5" ht="78.75" x14ac:dyDescent="0.25">
      <c r="A3974" s="99" t="s">
        <v>197</v>
      </c>
      <c r="B3974" s="100" t="s">
        <v>105</v>
      </c>
      <c r="C3974" s="101">
        <v>1035.45</v>
      </c>
      <c r="D3974" s="101">
        <v>20.22</v>
      </c>
      <c r="E3974" s="102">
        <v>0</v>
      </c>
    </row>
    <row r="3975" spans="1:5" ht="78.75" x14ac:dyDescent="0.25">
      <c r="A3975" s="99" t="s">
        <v>197</v>
      </c>
      <c r="B3975" s="100" t="s">
        <v>1751</v>
      </c>
      <c r="C3975" s="101">
        <v>6853.8</v>
      </c>
      <c r="D3975" s="101">
        <v>420.62</v>
      </c>
      <c r="E3975" s="102">
        <v>0</v>
      </c>
    </row>
    <row r="3976" spans="1:5" ht="78.75" x14ac:dyDescent="0.25">
      <c r="A3976" s="99" t="s">
        <v>197</v>
      </c>
      <c r="B3976" s="100" t="s">
        <v>23</v>
      </c>
      <c r="C3976" s="101">
        <v>20731.259999999998</v>
      </c>
      <c r="D3976" s="101">
        <v>2421.6999999999998</v>
      </c>
      <c r="E3976" s="102">
        <v>0</v>
      </c>
    </row>
    <row r="3977" spans="1:5" ht="47.25" x14ac:dyDescent="0.25">
      <c r="A3977" s="99" t="s">
        <v>1752</v>
      </c>
      <c r="B3977" s="100" t="s">
        <v>103</v>
      </c>
      <c r="C3977" s="101">
        <v>13219</v>
      </c>
      <c r="D3977" s="101">
        <v>6000</v>
      </c>
      <c r="E3977" s="102">
        <v>0</v>
      </c>
    </row>
    <row r="3978" spans="1:5" ht="47.25" x14ac:dyDescent="0.25">
      <c r="A3978" s="99" t="s">
        <v>561</v>
      </c>
      <c r="B3978" s="100" t="s">
        <v>21</v>
      </c>
      <c r="C3978" s="101">
        <v>3563.25</v>
      </c>
      <c r="D3978" s="101">
        <v>420</v>
      </c>
      <c r="E3978" s="102">
        <v>0</v>
      </c>
    </row>
    <row r="3979" spans="1:5" ht="47.25" x14ac:dyDescent="0.25">
      <c r="A3979" s="99" t="s">
        <v>541</v>
      </c>
      <c r="B3979" s="100" t="s">
        <v>7</v>
      </c>
      <c r="C3979" s="101">
        <v>35856</v>
      </c>
      <c r="D3979" s="101">
        <v>25600</v>
      </c>
      <c r="E3979" s="102">
        <v>15767.04</v>
      </c>
    </row>
    <row r="3980" spans="1:5" ht="31.5" x14ac:dyDescent="0.25">
      <c r="A3980" s="99" t="s">
        <v>1753</v>
      </c>
      <c r="B3980" s="100" t="s">
        <v>508</v>
      </c>
      <c r="C3980" s="101">
        <v>4619403.18</v>
      </c>
      <c r="D3980" s="101">
        <v>18688750</v>
      </c>
      <c r="E3980" s="102">
        <v>0</v>
      </c>
    </row>
    <row r="3981" spans="1:5" ht="94.5" x14ac:dyDescent="0.25">
      <c r="A3981" s="99" t="s">
        <v>665</v>
      </c>
      <c r="B3981" s="100" t="s">
        <v>67</v>
      </c>
      <c r="C3981" s="101">
        <v>121</v>
      </c>
      <c r="D3981" s="101">
        <v>12.94</v>
      </c>
      <c r="E3981" s="102">
        <v>0</v>
      </c>
    </row>
    <row r="3982" spans="1:5" ht="47.25" x14ac:dyDescent="0.25">
      <c r="A3982" s="99" t="s">
        <v>1754</v>
      </c>
      <c r="B3982" s="100" t="s">
        <v>67</v>
      </c>
      <c r="C3982" s="101">
        <v>1832.73</v>
      </c>
      <c r="D3982" s="101">
        <v>2028.8</v>
      </c>
      <c r="E3982" s="102">
        <v>0</v>
      </c>
    </row>
    <row r="3983" spans="1:5" ht="31.5" x14ac:dyDescent="0.25">
      <c r="A3983" s="99" t="s">
        <v>1503</v>
      </c>
      <c r="B3983" s="100" t="s">
        <v>21</v>
      </c>
      <c r="C3983" s="101">
        <v>33555.379999999997</v>
      </c>
      <c r="D3983" s="101">
        <v>44000</v>
      </c>
      <c r="E3983" s="102">
        <v>0</v>
      </c>
    </row>
    <row r="3984" spans="1:5" ht="63" x14ac:dyDescent="0.25">
      <c r="A3984" s="99" t="s">
        <v>1755</v>
      </c>
      <c r="B3984" s="100" t="s">
        <v>7</v>
      </c>
      <c r="C3984" s="101">
        <v>68.88</v>
      </c>
      <c r="D3984" s="101">
        <v>0.89</v>
      </c>
      <c r="E3984" s="102">
        <v>0</v>
      </c>
    </row>
    <row r="3985" spans="1:5" ht="47.25" x14ac:dyDescent="0.25">
      <c r="A3985" s="99" t="s">
        <v>1756</v>
      </c>
      <c r="B3985" s="100" t="s">
        <v>57</v>
      </c>
      <c r="C3985" s="101">
        <v>665.32</v>
      </c>
      <c r="D3985" s="101">
        <v>12.15</v>
      </c>
      <c r="E3985" s="102">
        <v>0</v>
      </c>
    </row>
    <row r="3986" spans="1:5" ht="47.25" x14ac:dyDescent="0.25">
      <c r="A3986" s="99" t="s">
        <v>1756</v>
      </c>
      <c r="B3986" s="100" t="s">
        <v>21</v>
      </c>
      <c r="C3986" s="101">
        <v>8.17</v>
      </c>
      <c r="D3986" s="101">
        <v>0.04</v>
      </c>
      <c r="E3986" s="102">
        <v>0</v>
      </c>
    </row>
    <row r="3987" spans="1:5" ht="63" x14ac:dyDescent="0.25">
      <c r="A3987" s="99" t="s">
        <v>222</v>
      </c>
      <c r="B3987" s="100" t="s">
        <v>103</v>
      </c>
      <c r="C3987" s="101">
        <v>10487.19</v>
      </c>
      <c r="D3987" s="101">
        <v>291.11</v>
      </c>
      <c r="E3987" s="102">
        <v>0</v>
      </c>
    </row>
    <row r="3988" spans="1:5" ht="63" x14ac:dyDescent="0.25">
      <c r="A3988" s="99" t="s">
        <v>222</v>
      </c>
      <c r="B3988" s="100" t="s">
        <v>67</v>
      </c>
      <c r="C3988" s="101">
        <v>98.63</v>
      </c>
      <c r="D3988" s="101">
        <v>0.24</v>
      </c>
      <c r="E3988" s="102">
        <v>0</v>
      </c>
    </row>
    <row r="3989" spans="1:5" ht="94.5" x14ac:dyDescent="0.25">
      <c r="A3989" s="99" t="s">
        <v>1757</v>
      </c>
      <c r="B3989" s="100" t="s">
        <v>196</v>
      </c>
      <c r="C3989" s="101">
        <v>21441.02</v>
      </c>
      <c r="D3989" s="101">
        <v>14808</v>
      </c>
      <c r="E3989" s="102">
        <v>0</v>
      </c>
    </row>
    <row r="3990" spans="1:5" ht="78.75" x14ac:dyDescent="0.25">
      <c r="A3990" s="99" t="s">
        <v>1758</v>
      </c>
      <c r="B3990" s="100" t="s">
        <v>14</v>
      </c>
      <c r="C3990" s="101">
        <v>617.41999999999996</v>
      </c>
      <c r="D3990" s="101">
        <v>84.01</v>
      </c>
      <c r="E3990" s="102">
        <v>0</v>
      </c>
    </row>
    <row r="3991" spans="1:5" ht="110.25" x14ac:dyDescent="0.25">
      <c r="A3991" s="99" t="s">
        <v>1759</v>
      </c>
      <c r="B3991" s="100" t="s">
        <v>14</v>
      </c>
      <c r="C3991" s="101">
        <v>9415.1200000000008</v>
      </c>
      <c r="D3991" s="101">
        <v>1603.28</v>
      </c>
      <c r="E3991" s="102">
        <v>0</v>
      </c>
    </row>
    <row r="3992" spans="1:5" ht="78.75" x14ac:dyDescent="0.25">
      <c r="A3992" s="99" t="s">
        <v>1760</v>
      </c>
      <c r="B3992" s="100" t="s">
        <v>14</v>
      </c>
      <c r="C3992" s="101">
        <v>1394.8</v>
      </c>
      <c r="D3992" s="101">
        <v>142.4</v>
      </c>
      <c r="E3992" s="102">
        <v>0</v>
      </c>
    </row>
    <row r="3993" spans="1:5" ht="15.75" x14ac:dyDescent="0.25">
      <c r="A3993" s="99" t="s">
        <v>871</v>
      </c>
      <c r="B3993" s="100" t="s">
        <v>7</v>
      </c>
      <c r="C3993" s="101">
        <v>11238.04</v>
      </c>
      <c r="D3993" s="101">
        <v>540.1</v>
      </c>
      <c r="E3993" s="102">
        <v>0</v>
      </c>
    </row>
    <row r="3994" spans="1:5" ht="78.75" x14ac:dyDescent="0.25">
      <c r="A3994" s="99" t="s">
        <v>150</v>
      </c>
      <c r="B3994" s="100" t="s">
        <v>27</v>
      </c>
      <c r="C3994" s="101">
        <v>7961.84</v>
      </c>
      <c r="D3994" s="101">
        <v>282.89</v>
      </c>
      <c r="E3994" s="102">
        <v>0</v>
      </c>
    </row>
    <row r="3995" spans="1:5" ht="78.75" x14ac:dyDescent="0.25">
      <c r="A3995" s="99" t="s">
        <v>150</v>
      </c>
      <c r="B3995" s="100" t="s">
        <v>109</v>
      </c>
      <c r="C3995" s="101">
        <v>511.17</v>
      </c>
      <c r="D3995" s="101">
        <v>1</v>
      </c>
      <c r="E3995" s="102">
        <v>0</v>
      </c>
    </row>
    <row r="3996" spans="1:5" ht="78.75" x14ac:dyDescent="0.25">
      <c r="A3996" s="99" t="s">
        <v>1761</v>
      </c>
      <c r="B3996" s="100" t="s">
        <v>86</v>
      </c>
      <c r="C3996" s="101">
        <v>584.73</v>
      </c>
      <c r="D3996" s="101">
        <v>95.04</v>
      </c>
      <c r="E3996" s="102">
        <v>29.4</v>
      </c>
    </row>
    <row r="3997" spans="1:5" ht="47.25" x14ac:dyDescent="0.25">
      <c r="A3997" s="99" t="s">
        <v>1762</v>
      </c>
      <c r="B3997" s="100" t="s">
        <v>14</v>
      </c>
      <c r="C3997" s="101">
        <v>19336.740000000002</v>
      </c>
      <c r="D3997" s="101">
        <v>61500</v>
      </c>
      <c r="E3997" s="102">
        <v>0</v>
      </c>
    </row>
    <row r="3998" spans="1:5" ht="31.5" x14ac:dyDescent="0.25">
      <c r="A3998" s="99" t="s">
        <v>1763</v>
      </c>
      <c r="B3998" s="100" t="s">
        <v>23</v>
      </c>
      <c r="C3998" s="101">
        <v>2108.15</v>
      </c>
      <c r="D3998" s="101">
        <v>300</v>
      </c>
      <c r="E3998" s="102">
        <v>0</v>
      </c>
    </row>
    <row r="3999" spans="1:5" ht="63" x14ac:dyDescent="0.25">
      <c r="A3999" s="99" t="s">
        <v>1764</v>
      </c>
      <c r="B3999" s="100" t="s">
        <v>14</v>
      </c>
      <c r="C3999" s="101">
        <v>4934.08</v>
      </c>
      <c r="D3999" s="101">
        <v>893</v>
      </c>
      <c r="E3999" s="102">
        <v>0</v>
      </c>
    </row>
    <row r="4000" spans="1:5" ht="94.5" x14ac:dyDescent="0.25">
      <c r="A4000" s="99" t="s">
        <v>1341</v>
      </c>
      <c r="B4000" s="100" t="s">
        <v>48</v>
      </c>
      <c r="C4000" s="101">
        <v>174300</v>
      </c>
      <c r="D4000" s="101">
        <v>270000</v>
      </c>
      <c r="E4000" s="102">
        <v>0</v>
      </c>
    </row>
    <row r="4001" spans="1:5" ht="78.75" x14ac:dyDescent="0.25">
      <c r="A4001" s="99" t="s">
        <v>1765</v>
      </c>
      <c r="B4001" s="100" t="s">
        <v>14</v>
      </c>
      <c r="C4001" s="101">
        <v>12480.75</v>
      </c>
      <c r="D4001" s="101">
        <v>2000</v>
      </c>
      <c r="E4001" s="102">
        <v>0</v>
      </c>
    </row>
    <row r="4002" spans="1:5" ht="110.25" x14ac:dyDescent="0.25">
      <c r="A4002" s="99" t="s">
        <v>1766</v>
      </c>
      <c r="B4002" s="100" t="s">
        <v>23</v>
      </c>
      <c r="C4002" s="101">
        <v>2141.9</v>
      </c>
      <c r="D4002" s="101">
        <v>620</v>
      </c>
      <c r="E4002" s="102">
        <v>0</v>
      </c>
    </row>
    <row r="4003" spans="1:5" ht="94.5" x14ac:dyDescent="0.25">
      <c r="A4003" s="99" t="s">
        <v>1767</v>
      </c>
      <c r="B4003" s="100" t="s">
        <v>47</v>
      </c>
      <c r="C4003" s="101">
        <v>209644.78</v>
      </c>
      <c r="D4003" s="101">
        <v>7045.92</v>
      </c>
      <c r="E4003" s="102">
        <v>336193.85</v>
      </c>
    </row>
    <row r="4004" spans="1:5" ht="63" x14ac:dyDescent="0.25">
      <c r="A4004" s="99" t="s">
        <v>222</v>
      </c>
      <c r="B4004" s="100" t="s">
        <v>21</v>
      </c>
      <c r="C4004" s="101">
        <v>4073.99</v>
      </c>
      <c r="D4004" s="101">
        <v>1855.31</v>
      </c>
      <c r="E4004" s="102">
        <v>0</v>
      </c>
    </row>
    <row r="4005" spans="1:5" ht="78.75" x14ac:dyDescent="0.25">
      <c r="A4005" s="99" t="s">
        <v>1768</v>
      </c>
      <c r="B4005" s="100" t="s">
        <v>7</v>
      </c>
      <c r="C4005" s="101">
        <v>248.68</v>
      </c>
      <c r="D4005" s="101">
        <v>46.52</v>
      </c>
      <c r="E4005" s="102">
        <v>0</v>
      </c>
    </row>
    <row r="4006" spans="1:5" ht="63" x14ac:dyDescent="0.25">
      <c r="A4006" s="99" t="s">
        <v>1769</v>
      </c>
      <c r="B4006" s="100" t="s">
        <v>98</v>
      </c>
      <c r="C4006" s="101">
        <v>99.69</v>
      </c>
      <c r="D4006" s="101">
        <v>0.56000000000000005</v>
      </c>
      <c r="E4006" s="102">
        <v>0</v>
      </c>
    </row>
    <row r="4007" spans="1:5" ht="63" x14ac:dyDescent="0.25">
      <c r="A4007" s="99" t="s">
        <v>1769</v>
      </c>
      <c r="B4007" s="100" t="s">
        <v>67</v>
      </c>
      <c r="C4007" s="101">
        <v>39.46</v>
      </c>
      <c r="D4007" s="101">
        <v>0.22</v>
      </c>
      <c r="E4007" s="102">
        <v>0</v>
      </c>
    </row>
    <row r="4008" spans="1:5" ht="110.25" x14ac:dyDescent="0.25">
      <c r="A4008" s="99" t="s">
        <v>218</v>
      </c>
      <c r="B4008" s="100" t="s">
        <v>33</v>
      </c>
      <c r="C4008" s="101">
        <v>25.39</v>
      </c>
      <c r="D4008" s="101">
        <v>0.05</v>
      </c>
      <c r="E4008" s="102">
        <v>0</v>
      </c>
    </row>
    <row r="4009" spans="1:5" ht="47.25" x14ac:dyDescent="0.25">
      <c r="A4009" s="99" t="s">
        <v>1612</v>
      </c>
      <c r="B4009" s="100" t="s">
        <v>7</v>
      </c>
      <c r="C4009" s="101">
        <v>1150.5999999999999</v>
      </c>
      <c r="D4009" s="101">
        <v>492.48</v>
      </c>
      <c r="E4009" s="102">
        <v>0</v>
      </c>
    </row>
    <row r="4010" spans="1:5" ht="94.5" x14ac:dyDescent="0.25">
      <c r="A4010" s="99" t="s">
        <v>152</v>
      </c>
      <c r="B4010" s="100" t="s">
        <v>33</v>
      </c>
      <c r="C4010" s="101">
        <v>88.86</v>
      </c>
      <c r="D4010" s="101">
        <v>0.25</v>
      </c>
      <c r="E4010" s="102">
        <v>0</v>
      </c>
    </row>
    <row r="4011" spans="1:5" ht="94.5" x14ac:dyDescent="0.25">
      <c r="A4011" s="99" t="s">
        <v>152</v>
      </c>
      <c r="B4011" s="100" t="s">
        <v>21</v>
      </c>
      <c r="C4011" s="101">
        <v>10830.27</v>
      </c>
      <c r="D4011" s="101">
        <v>1170.45</v>
      </c>
      <c r="E4011" s="102">
        <v>0</v>
      </c>
    </row>
    <row r="4012" spans="1:5" ht="173.25" x14ac:dyDescent="0.25">
      <c r="A4012" s="99" t="s">
        <v>1770</v>
      </c>
      <c r="B4012" s="100" t="s">
        <v>57</v>
      </c>
      <c r="C4012" s="101">
        <v>5602.17</v>
      </c>
      <c r="D4012" s="101">
        <v>1910.95</v>
      </c>
      <c r="E4012" s="102">
        <v>1224</v>
      </c>
    </row>
    <row r="4013" spans="1:5" ht="31.5" x14ac:dyDescent="0.25">
      <c r="A4013" s="99" t="s">
        <v>1771</v>
      </c>
      <c r="B4013" s="100" t="s">
        <v>98</v>
      </c>
      <c r="C4013" s="101">
        <v>1243.8</v>
      </c>
      <c r="D4013" s="101">
        <v>90.94</v>
      </c>
      <c r="E4013" s="102">
        <v>0</v>
      </c>
    </row>
    <row r="4014" spans="1:5" ht="47.25" x14ac:dyDescent="0.25">
      <c r="A4014" s="99" t="s">
        <v>303</v>
      </c>
      <c r="B4014" s="100" t="s">
        <v>34</v>
      </c>
      <c r="C4014" s="101">
        <v>116197.62</v>
      </c>
      <c r="D4014" s="101">
        <v>69118</v>
      </c>
      <c r="E4014" s="102">
        <v>0</v>
      </c>
    </row>
    <row r="4015" spans="1:5" ht="63" x14ac:dyDescent="0.25">
      <c r="A4015" s="99" t="s">
        <v>1772</v>
      </c>
      <c r="B4015" s="100" t="s">
        <v>67</v>
      </c>
      <c r="C4015" s="101">
        <v>16390.849999999999</v>
      </c>
      <c r="D4015" s="101">
        <v>3703</v>
      </c>
      <c r="E4015" s="102">
        <v>0</v>
      </c>
    </row>
    <row r="4016" spans="1:5" ht="63" x14ac:dyDescent="0.25">
      <c r="A4016" s="99" t="s">
        <v>1772</v>
      </c>
      <c r="B4016" s="100" t="s">
        <v>21</v>
      </c>
      <c r="C4016" s="101">
        <v>47081.61</v>
      </c>
      <c r="D4016" s="101">
        <v>17024</v>
      </c>
      <c r="E4016" s="102">
        <v>0</v>
      </c>
    </row>
    <row r="4017" spans="1:5" ht="63" x14ac:dyDescent="0.25">
      <c r="A4017" s="99" t="s">
        <v>1772</v>
      </c>
      <c r="B4017" s="100" t="s">
        <v>7</v>
      </c>
      <c r="C4017" s="101">
        <v>209758.23</v>
      </c>
      <c r="D4017" s="101">
        <v>61563.1</v>
      </c>
      <c r="E4017" s="102">
        <v>0</v>
      </c>
    </row>
    <row r="4018" spans="1:5" ht="189" x14ac:dyDescent="0.25">
      <c r="A4018" s="99" t="s">
        <v>287</v>
      </c>
      <c r="B4018" s="100" t="s">
        <v>7</v>
      </c>
      <c r="C4018" s="101">
        <v>38250</v>
      </c>
      <c r="D4018" s="101">
        <v>17000</v>
      </c>
      <c r="E4018" s="102">
        <v>0</v>
      </c>
    </row>
    <row r="4019" spans="1:5" ht="110.25" x14ac:dyDescent="0.25">
      <c r="A4019" s="99" t="s">
        <v>218</v>
      </c>
      <c r="B4019" s="100" t="s">
        <v>21</v>
      </c>
      <c r="C4019" s="101">
        <v>18.25</v>
      </c>
      <c r="D4019" s="101">
        <v>0.18</v>
      </c>
      <c r="E4019" s="102">
        <v>0</v>
      </c>
    </row>
    <row r="4020" spans="1:5" ht="78.75" x14ac:dyDescent="0.25">
      <c r="A4020" s="99" t="s">
        <v>197</v>
      </c>
      <c r="B4020" s="100" t="s">
        <v>109</v>
      </c>
      <c r="C4020" s="101">
        <v>483.6</v>
      </c>
      <c r="D4020" s="101">
        <v>0.28000000000000003</v>
      </c>
      <c r="E4020" s="102">
        <v>0</v>
      </c>
    </row>
    <row r="4021" spans="1:5" ht="47.25" x14ac:dyDescent="0.25">
      <c r="A4021" s="99" t="s">
        <v>1005</v>
      </c>
      <c r="B4021" s="100" t="s">
        <v>173</v>
      </c>
      <c r="C4021" s="101">
        <v>17.649999999999999</v>
      </c>
      <c r="D4021" s="101">
        <v>1.8</v>
      </c>
      <c r="E4021" s="102">
        <v>0</v>
      </c>
    </row>
    <row r="4022" spans="1:5" ht="63" x14ac:dyDescent="0.25">
      <c r="A4022" s="99" t="s">
        <v>1267</v>
      </c>
      <c r="B4022" s="100" t="s">
        <v>98</v>
      </c>
      <c r="C4022" s="101">
        <v>636.34</v>
      </c>
      <c r="D4022" s="101">
        <v>230</v>
      </c>
      <c r="E4022" s="102">
        <v>0</v>
      </c>
    </row>
    <row r="4023" spans="1:5" ht="78.75" x14ac:dyDescent="0.25">
      <c r="A4023" s="99" t="s">
        <v>1244</v>
      </c>
      <c r="B4023" s="100" t="s">
        <v>23</v>
      </c>
      <c r="C4023" s="101">
        <v>54062.38</v>
      </c>
      <c r="D4023" s="101">
        <v>11026.5</v>
      </c>
      <c r="E4023" s="102">
        <v>0</v>
      </c>
    </row>
    <row r="4024" spans="1:5" ht="110.25" x14ac:dyDescent="0.25">
      <c r="A4024" s="99" t="s">
        <v>1011</v>
      </c>
      <c r="B4024" s="100" t="s">
        <v>33</v>
      </c>
      <c r="C4024" s="101">
        <v>2.38</v>
      </c>
      <c r="D4024" s="101">
        <v>0</v>
      </c>
      <c r="E4024" s="102">
        <v>0</v>
      </c>
    </row>
    <row r="4025" spans="1:5" ht="47.25" x14ac:dyDescent="0.25">
      <c r="A4025" s="99" t="s">
        <v>1773</v>
      </c>
      <c r="B4025" s="100" t="s">
        <v>70</v>
      </c>
      <c r="C4025" s="101">
        <v>9562.14</v>
      </c>
      <c r="D4025" s="101">
        <v>20894</v>
      </c>
      <c r="E4025" s="102">
        <v>0</v>
      </c>
    </row>
    <row r="4026" spans="1:5" ht="110.25" x14ac:dyDescent="0.25">
      <c r="A4026" s="99" t="s">
        <v>722</v>
      </c>
      <c r="B4026" s="100" t="s">
        <v>1774</v>
      </c>
      <c r="C4026" s="101">
        <v>1371570.6</v>
      </c>
      <c r="D4026" s="101">
        <v>601637</v>
      </c>
      <c r="E4026" s="102">
        <v>0</v>
      </c>
    </row>
    <row r="4027" spans="1:5" ht="110.25" x14ac:dyDescent="0.25">
      <c r="A4027" s="99" t="s">
        <v>1775</v>
      </c>
      <c r="B4027" s="100" t="s">
        <v>14</v>
      </c>
      <c r="C4027" s="101">
        <v>18746.759999999998</v>
      </c>
      <c r="D4027" s="101">
        <v>40000</v>
      </c>
      <c r="E4027" s="102">
        <v>0</v>
      </c>
    </row>
    <row r="4028" spans="1:5" ht="31.5" x14ac:dyDescent="0.25">
      <c r="A4028" s="99" t="s">
        <v>118</v>
      </c>
      <c r="B4028" s="100" t="s">
        <v>7</v>
      </c>
      <c r="C4028" s="101">
        <v>363.17</v>
      </c>
      <c r="D4028" s="101">
        <v>120.6</v>
      </c>
      <c r="E4028" s="102">
        <v>0</v>
      </c>
    </row>
    <row r="4029" spans="1:5" ht="31.5" x14ac:dyDescent="0.25">
      <c r="A4029" s="99" t="s">
        <v>118</v>
      </c>
      <c r="B4029" s="100" t="s">
        <v>14</v>
      </c>
      <c r="C4029" s="101">
        <v>7.49</v>
      </c>
      <c r="D4029" s="101">
        <v>1.3</v>
      </c>
      <c r="E4029" s="102">
        <v>0</v>
      </c>
    </row>
    <row r="4030" spans="1:5" ht="126" x14ac:dyDescent="0.25">
      <c r="A4030" s="99" t="s">
        <v>1776</v>
      </c>
      <c r="B4030" s="100" t="s">
        <v>57</v>
      </c>
      <c r="C4030" s="101">
        <v>46916.5</v>
      </c>
      <c r="D4030" s="101">
        <v>25435</v>
      </c>
      <c r="E4030" s="102">
        <v>0</v>
      </c>
    </row>
    <row r="4031" spans="1:5" ht="157.5" x14ac:dyDescent="0.25">
      <c r="A4031" s="99" t="s">
        <v>1777</v>
      </c>
      <c r="B4031" s="100" t="s">
        <v>45</v>
      </c>
      <c r="C4031" s="101">
        <v>322842.23</v>
      </c>
      <c r="D4031" s="101">
        <v>56658</v>
      </c>
      <c r="E4031" s="102">
        <v>0</v>
      </c>
    </row>
    <row r="4032" spans="1:5" ht="15.75" x14ac:dyDescent="0.25">
      <c r="A4032" s="99" t="s">
        <v>871</v>
      </c>
      <c r="B4032" s="100" t="s">
        <v>47</v>
      </c>
      <c r="C4032" s="101">
        <v>749.03</v>
      </c>
      <c r="D4032" s="101">
        <v>1.07</v>
      </c>
      <c r="E4032" s="102">
        <v>0</v>
      </c>
    </row>
    <row r="4033" spans="1:5" ht="15.75" x14ac:dyDescent="0.25">
      <c r="A4033" s="99" t="s">
        <v>871</v>
      </c>
      <c r="B4033" s="100" t="s">
        <v>57</v>
      </c>
      <c r="C4033" s="101">
        <v>2.9</v>
      </c>
      <c r="D4033" s="101">
        <v>0.13</v>
      </c>
      <c r="E4033" s="102">
        <v>0</v>
      </c>
    </row>
    <row r="4034" spans="1:5" ht="126" x14ac:dyDescent="0.25">
      <c r="A4034" s="99" t="s">
        <v>1455</v>
      </c>
      <c r="B4034" s="100" t="s">
        <v>14</v>
      </c>
      <c r="C4034" s="101">
        <v>436.37</v>
      </c>
      <c r="D4034" s="101">
        <v>75.260000000000005</v>
      </c>
      <c r="E4034" s="102">
        <v>0</v>
      </c>
    </row>
    <row r="4035" spans="1:5" ht="63" x14ac:dyDescent="0.25">
      <c r="A4035" s="99" t="s">
        <v>1778</v>
      </c>
      <c r="B4035" s="100" t="s">
        <v>17</v>
      </c>
      <c r="C4035" s="101">
        <v>229383.86</v>
      </c>
      <c r="D4035" s="101">
        <v>90920</v>
      </c>
      <c r="E4035" s="102">
        <v>0</v>
      </c>
    </row>
    <row r="4036" spans="1:5" ht="141.75" x14ac:dyDescent="0.25">
      <c r="A4036" s="99" t="s">
        <v>1603</v>
      </c>
      <c r="B4036" s="100" t="s">
        <v>21</v>
      </c>
      <c r="C4036" s="101">
        <v>706.89</v>
      </c>
      <c r="D4036" s="101">
        <v>3.24</v>
      </c>
      <c r="E4036" s="102">
        <v>0</v>
      </c>
    </row>
    <row r="4037" spans="1:5" ht="141.75" x14ac:dyDescent="0.25">
      <c r="A4037" s="99" t="s">
        <v>1603</v>
      </c>
      <c r="B4037" s="100" t="s">
        <v>7</v>
      </c>
      <c r="C4037" s="101">
        <v>333.53</v>
      </c>
      <c r="D4037" s="101">
        <v>32.6</v>
      </c>
      <c r="E4037" s="102">
        <v>0</v>
      </c>
    </row>
    <row r="4038" spans="1:5" ht="141.75" x14ac:dyDescent="0.25">
      <c r="A4038" s="99" t="s">
        <v>81</v>
      </c>
      <c r="B4038" s="100" t="s">
        <v>33</v>
      </c>
      <c r="C4038" s="101">
        <v>13.92</v>
      </c>
      <c r="D4038" s="101">
        <v>0.01</v>
      </c>
      <c r="E4038" s="102">
        <v>0</v>
      </c>
    </row>
    <row r="4039" spans="1:5" ht="110.25" x14ac:dyDescent="0.25">
      <c r="A4039" s="99" t="s">
        <v>1779</v>
      </c>
      <c r="B4039" s="100" t="s">
        <v>14</v>
      </c>
      <c r="C4039" s="101">
        <v>90.87</v>
      </c>
      <c r="D4039" s="101">
        <v>2.91</v>
      </c>
      <c r="E4039" s="102">
        <v>0</v>
      </c>
    </row>
    <row r="4040" spans="1:5" ht="47.25" x14ac:dyDescent="0.25">
      <c r="A4040" s="99" t="s">
        <v>1780</v>
      </c>
      <c r="B4040" s="100" t="s">
        <v>14</v>
      </c>
      <c r="C4040" s="101">
        <v>22945.39</v>
      </c>
      <c r="D4040" s="101">
        <v>590.58000000000004</v>
      </c>
      <c r="E4040" s="102">
        <v>0</v>
      </c>
    </row>
    <row r="4041" spans="1:5" ht="31.5" x14ac:dyDescent="0.25">
      <c r="A4041" s="99" t="s">
        <v>118</v>
      </c>
      <c r="B4041" s="100" t="s">
        <v>365</v>
      </c>
      <c r="C4041" s="101">
        <v>245.01</v>
      </c>
      <c r="D4041" s="101">
        <v>78.47</v>
      </c>
      <c r="E4041" s="102">
        <v>0</v>
      </c>
    </row>
    <row r="4042" spans="1:5" ht="31.5" x14ac:dyDescent="0.25">
      <c r="A4042" s="99" t="s">
        <v>118</v>
      </c>
      <c r="B4042" s="100" t="s">
        <v>173</v>
      </c>
      <c r="C4042" s="101">
        <v>2015.48</v>
      </c>
      <c r="D4042" s="101">
        <v>175</v>
      </c>
      <c r="E4042" s="102">
        <v>0</v>
      </c>
    </row>
    <row r="4043" spans="1:5" ht="31.5" x14ac:dyDescent="0.25">
      <c r="A4043" s="99" t="s">
        <v>118</v>
      </c>
      <c r="B4043" s="100" t="s">
        <v>67</v>
      </c>
      <c r="C4043" s="101">
        <v>377.13</v>
      </c>
      <c r="D4043" s="101">
        <v>0.65</v>
      </c>
      <c r="E4043" s="102">
        <v>0</v>
      </c>
    </row>
    <row r="4044" spans="1:5" ht="157.5" x14ac:dyDescent="0.25">
      <c r="A4044" s="99" t="s">
        <v>1777</v>
      </c>
      <c r="B4044" s="100" t="s">
        <v>127</v>
      </c>
      <c r="C4044" s="101">
        <v>310060.78000000003</v>
      </c>
      <c r="D4044" s="101">
        <v>55327</v>
      </c>
      <c r="E4044" s="102">
        <v>0</v>
      </c>
    </row>
    <row r="4045" spans="1:5" ht="63" x14ac:dyDescent="0.25">
      <c r="A4045" s="99" t="s">
        <v>1290</v>
      </c>
      <c r="B4045" s="100" t="s">
        <v>520</v>
      </c>
      <c r="C4045" s="101">
        <v>675.67</v>
      </c>
      <c r="D4045" s="101">
        <v>2</v>
      </c>
      <c r="E4045" s="102">
        <v>0</v>
      </c>
    </row>
    <row r="4046" spans="1:5" ht="63" x14ac:dyDescent="0.25">
      <c r="A4046" s="99" t="s">
        <v>159</v>
      </c>
      <c r="B4046" s="100" t="s">
        <v>39</v>
      </c>
      <c r="C4046" s="101">
        <v>50026.03</v>
      </c>
      <c r="D4046" s="101">
        <v>7128</v>
      </c>
      <c r="E4046" s="102">
        <v>0</v>
      </c>
    </row>
    <row r="4047" spans="1:5" ht="141.75" x14ac:dyDescent="0.25">
      <c r="A4047" s="99" t="s">
        <v>1635</v>
      </c>
      <c r="B4047" s="100" t="s">
        <v>127</v>
      </c>
      <c r="C4047" s="101">
        <v>23947.14</v>
      </c>
      <c r="D4047" s="101">
        <v>467.2</v>
      </c>
      <c r="E4047" s="102">
        <v>0</v>
      </c>
    </row>
    <row r="4048" spans="1:5" ht="63" x14ac:dyDescent="0.25">
      <c r="A4048" s="99" t="s">
        <v>1781</v>
      </c>
      <c r="B4048" s="100" t="s">
        <v>14</v>
      </c>
      <c r="C4048" s="101">
        <v>25218.41</v>
      </c>
      <c r="D4048" s="101">
        <v>46901</v>
      </c>
      <c r="E4048" s="102">
        <v>0</v>
      </c>
    </row>
    <row r="4049" spans="1:5" ht="94.5" x14ac:dyDescent="0.25">
      <c r="A4049" s="99" t="s">
        <v>1304</v>
      </c>
      <c r="B4049" s="100" t="s">
        <v>67</v>
      </c>
      <c r="C4049" s="101">
        <v>32.42</v>
      </c>
      <c r="D4049" s="101">
        <v>5.34</v>
      </c>
      <c r="E4049" s="102">
        <v>0</v>
      </c>
    </row>
    <row r="4050" spans="1:5" ht="141.75" x14ac:dyDescent="0.25">
      <c r="A4050" s="99" t="s">
        <v>1782</v>
      </c>
      <c r="B4050" s="100" t="s">
        <v>14</v>
      </c>
      <c r="C4050" s="101">
        <v>12601.42</v>
      </c>
      <c r="D4050" s="101">
        <v>19200</v>
      </c>
      <c r="E4050" s="102">
        <v>0</v>
      </c>
    </row>
    <row r="4051" spans="1:5" ht="47.25" x14ac:dyDescent="0.25">
      <c r="A4051" s="99" t="s">
        <v>158</v>
      </c>
      <c r="B4051" s="100" t="s">
        <v>21</v>
      </c>
      <c r="C4051" s="101">
        <v>205701.39</v>
      </c>
      <c r="D4051" s="101">
        <v>55420</v>
      </c>
      <c r="E4051" s="102">
        <v>0</v>
      </c>
    </row>
    <row r="4052" spans="1:5" ht="47.25" x14ac:dyDescent="0.25">
      <c r="A4052" s="99" t="s">
        <v>158</v>
      </c>
      <c r="B4052" s="100" t="s">
        <v>7</v>
      </c>
      <c r="C4052" s="101">
        <v>266425.53000000003</v>
      </c>
      <c r="D4052" s="101">
        <v>24400</v>
      </c>
      <c r="E4052" s="102">
        <v>0</v>
      </c>
    </row>
    <row r="4053" spans="1:5" ht="141.75" x14ac:dyDescent="0.25">
      <c r="A4053" s="99" t="s">
        <v>872</v>
      </c>
      <c r="B4053" s="100" t="s">
        <v>7</v>
      </c>
      <c r="C4053" s="101">
        <v>147889.28</v>
      </c>
      <c r="D4053" s="101">
        <v>7537.08</v>
      </c>
      <c r="E4053" s="102">
        <v>0</v>
      </c>
    </row>
    <row r="4054" spans="1:5" ht="47.25" x14ac:dyDescent="0.25">
      <c r="A4054" s="99" t="s">
        <v>873</v>
      </c>
      <c r="B4054" s="100" t="s">
        <v>21</v>
      </c>
      <c r="C4054" s="101">
        <v>686953.17</v>
      </c>
      <c r="D4054" s="101">
        <v>316435.40000000002</v>
      </c>
      <c r="E4054" s="102">
        <v>0</v>
      </c>
    </row>
    <row r="4055" spans="1:5" ht="47.25" x14ac:dyDescent="0.25">
      <c r="A4055" s="99" t="s">
        <v>1783</v>
      </c>
      <c r="B4055" s="100" t="s">
        <v>67</v>
      </c>
      <c r="C4055" s="101">
        <v>122590.28</v>
      </c>
      <c r="D4055" s="101">
        <v>75302.3</v>
      </c>
      <c r="E4055" s="102">
        <v>0</v>
      </c>
    </row>
    <row r="4056" spans="1:5" ht="63" x14ac:dyDescent="0.25">
      <c r="A4056" s="99" t="s">
        <v>1781</v>
      </c>
      <c r="B4056" s="100" t="s">
        <v>196</v>
      </c>
      <c r="C4056" s="101">
        <v>3274.01</v>
      </c>
      <c r="D4056" s="101">
        <v>21500</v>
      </c>
      <c r="E4056" s="102">
        <v>0</v>
      </c>
    </row>
    <row r="4057" spans="1:5" ht="47.25" x14ac:dyDescent="0.25">
      <c r="A4057" s="99" t="s">
        <v>1595</v>
      </c>
      <c r="B4057" s="100" t="s">
        <v>39</v>
      </c>
      <c r="C4057" s="101">
        <v>97.44</v>
      </c>
      <c r="D4057" s="101">
        <v>33.6</v>
      </c>
      <c r="E4057" s="102">
        <v>0</v>
      </c>
    </row>
    <row r="4058" spans="1:5" ht="31.5" x14ac:dyDescent="0.25">
      <c r="A4058" s="99" t="s">
        <v>1784</v>
      </c>
      <c r="B4058" s="100" t="s">
        <v>14</v>
      </c>
      <c r="C4058" s="101">
        <v>395.64</v>
      </c>
      <c r="D4058" s="101">
        <v>168.23</v>
      </c>
      <c r="E4058" s="102">
        <v>0</v>
      </c>
    </row>
    <row r="4059" spans="1:5" ht="110.25" x14ac:dyDescent="0.25">
      <c r="A4059" s="99" t="s">
        <v>887</v>
      </c>
      <c r="B4059" s="100" t="s">
        <v>39</v>
      </c>
      <c r="C4059" s="101">
        <v>346.68</v>
      </c>
      <c r="D4059" s="101">
        <v>8.6999999999999993</v>
      </c>
      <c r="E4059" s="102">
        <v>1</v>
      </c>
    </row>
    <row r="4060" spans="1:5" ht="47.25" x14ac:dyDescent="0.25">
      <c r="A4060" s="99" t="s">
        <v>1227</v>
      </c>
      <c r="B4060" s="100" t="s">
        <v>21</v>
      </c>
      <c r="C4060" s="101">
        <v>60660.98</v>
      </c>
      <c r="D4060" s="101">
        <v>24920</v>
      </c>
      <c r="E4060" s="102">
        <v>0</v>
      </c>
    </row>
    <row r="4061" spans="1:5" ht="63" x14ac:dyDescent="0.25">
      <c r="A4061" s="99" t="s">
        <v>265</v>
      </c>
      <c r="B4061" s="100" t="s">
        <v>1785</v>
      </c>
      <c r="C4061" s="101">
        <v>91287.51</v>
      </c>
      <c r="D4061" s="101">
        <v>48416.7</v>
      </c>
      <c r="E4061" s="102">
        <v>0</v>
      </c>
    </row>
    <row r="4062" spans="1:5" ht="126" x14ac:dyDescent="0.25">
      <c r="A4062" s="99" t="s">
        <v>1228</v>
      </c>
      <c r="B4062" s="100" t="s">
        <v>39</v>
      </c>
      <c r="C4062" s="101">
        <v>153385.41</v>
      </c>
      <c r="D4062" s="101">
        <v>15000</v>
      </c>
      <c r="E4062" s="102">
        <v>0</v>
      </c>
    </row>
    <row r="4063" spans="1:5" ht="47.25" x14ac:dyDescent="0.25">
      <c r="A4063" s="99" t="s">
        <v>1786</v>
      </c>
      <c r="B4063" s="100" t="s">
        <v>7</v>
      </c>
      <c r="C4063" s="101">
        <v>51390</v>
      </c>
      <c r="D4063" s="101">
        <v>17130</v>
      </c>
      <c r="E4063" s="102">
        <v>0</v>
      </c>
    </row>
    <row r="4064" spans="1:5" ht="94.5" x14ac:dyDescent="0.25">
      <c r="A4064" s="99" t="s">
        <v>1787</v>
      </c>
      <c r="B4064" s="100" t="s">
        <v>317</v>
      </c>
      <c r="C4064" s="101">
        <v>589.46</v>
      </c>
      <c r="D4064" s="101">
        <v>8.86</v>
      </c>
      <c r="E4064" s="102">
        <v>0</v>
      </c>
    </row>
    <row r="4065" spans="1:5" ht="63" x14ac:dyDescent="0.25">
      <c r="A4065" s="99" t="s">
        <v>1788</v>
      </c>
      <c r="B4065" s="100" t="s">
        <v>67</v>
      </c>
      <c r="C4065" s="101">
        <v>883.9</v>
      </c>
      <c r="D4065" s="101">
        <v>84.65</v>
      </c>
      <c r="E4065" s="102">
        <v>0</v>
      </c>
    </row>
    <row r="4066" spans="1:5" ht="78.75" x14ac:dyDescent="0.25">
      <c r="A4066" s="99" t="s">
        <v>617</v>
      </c>
      <c r="B4066" s="100" t="s">
        <v>39</v>
      </c>
      <c r="C4066" s="101">
        <v>213.84</v>
      </c>
      <c r="D4066" s="101">
        <v>38.4</v>
      </c>
      <c r="E4066" s="102">
        <v>9.6</v>
      </c>
    </row>
    <row r="4067" spans="1:5" ht="47.25" x14ac:dyDescent="0.25">
      <c r="A4067" s="99" t="s">
        <v>1789</v>
      </c>
      <c r="B4067" s="100" t="s">
        <v>14</v>
      </c>
      <c r="C4067" s="101">
        <v>8056.46</v>
      </c>
      <c r="D4067" s="101">
        <v>2842.43</v>
      </c>
      <c r="E4067" s="102">
        <v>0</v>
      </c>
    </row>
    <row r="4068" spans="1:5" ht="63" x14ac:dyDescent="0.25">
      <c r="A4068" s="99" t="s">
        <v>1790</v>
      </c>
      <c r="B4068" s="100" t="s">
        <v>7</v>
      </c>
      <c r="C4068" s="101">
        <v>3945.52</v>
      </c>
      <c r="D4068" s="101">
        <v>159.69999999999999</v>
      </c>
      <c r="E4068" s="102">
        <v>0</v>
      </c>
    </row>
    <row r="4069" spans="1:5" ht="94.5" x14ac:dyDescent="0.25">
      <c r="A4069" s="99" t="s">
        <v>119</v>
      </c>
      <c r="B4069" s="100" t="s">
        <v>17</v>
      </c>
      <c r="C4069" s="101">
        <v>1236.54</v>
      </c>
      <c r="D4069" s="101">
        <v>11.85</v>
      </c>
      <c r="E4069" s="102">
        <v>0</v>
      </c>
    </row>
    <row r="4070" spans="1:5" ht="47.25" x14ac:dyDescent="0.25">
      <c r="A4070" s="99" t="s">
        <v>997</v>
      </c>
      <c r="B4070" s="100" t="s">
        <v>98</v>
      </c>
      <c r="C4070" s="101">
        <v>19379.419999999998</v>
      </c>
      <c r="D4070" s="101">
        <v>1719.4</v>
      </c>
      <c r="E4070" s="102">
        <v>0</v>
      </c>
    </row>
    <row r="4071" spans="1:5" ht="94.5" x14ac:dyDescent="0.25">
      <c r="A4071" s="99" t="s">
        <v>245</v>
      </c>
      <c r="B4071" s="100" t="s">
        <v>39</v>
      </c>
      <c r="C4071" s="101">
        <v>2263.48</v>
      </c>
      <c r="D4071" s="101">
        <v>1451.58</v>
      </c>
      <c r="E4071" s="102">
        <v>0</v>
      </c>
    </row>
    <row r="4072" spans="1:5" ht="141.75" x14ac:dyDescent="0.25">
      <c r="A4072" s="99" t="s">
        <v>1791</v>
      </c>
      <c r="B4072" s="100" t="s">
        <v>103</v>
      </c>
      <c r="C4072" s="101">
        <v>13013.09</v>
      </c>
      <c r="D4072" s="101">
        <v>360</v>
      </c>
      <c r="E4072" s="102">
        <v>0</v>
      </c>
    </row>
    <row r="4073" spans="1:5" ht="63" x14ac:dyDescent="0.25">
      <c r="A4073" s="99" t="s">
        <v>135</v>
      </c>
      <c r="B4073" s="100" t="s">
        <v>127</v>
      </c>
      <c r="C4073" s="101">
        <v>146.72999999999999</v>
      </c>
      <c r="D4073" s="101">
        <v>10</v>
      </c>
      <c r="E4073" s="102">
        <v>0</v>
      </c>
    </row>
    <row r="4074" spans="1:5" ht="157.5" x14ac:dyDescent="0.25">
      <c r="A4074" s="99" t="s">
        <v>242</v>
      </c>
      <c r="B4074" s="100" t="s">
        <v>103</v>
      </c>
      <c r="C4074" s="101">
        <v>33314.21</v>
      </c>
      <c r="D4074" s="101">
        <v>19000</v>
      </c>
      <c r="E4074" s="102">
        <v>0</v>
      </c>
    </row>
    <row r="4075" spans="1:5" ht="94.5" x14ac:dyDescent="0.25">
      <c r="A4075" s="99" t="s">
        <v>675</v>
      </c>
      <c r="B4075" s="100" t="s">
        <v>57</v>
      </c>
      <c r="C4075" s="101">
        <v>109.18</v>
      </c>
      <c r="D4075" s="101">
        <v>11.86</v>
      </c>
      <c r="E4075" s="102">
        <v>0</v>
      </c>
    </row>
    <row r="4076" spans="1:5" ht="63" x14ac:dyDescent="0.25">
      <c r="A4076" s="99" t="s">
        <v>883</v>
      </c>
      <c r="B4076" s="100" t="s">
        <v>67</v>
      </c>
      <c r="C4076" s="101">
        <v>271.92</v>
      </c>
      <c r="D4076" s="101">
        <v>19.04</v>
      </c>
      <c r="E4076" s="102">
        <v>0</v>
      </c>
    </row>
    <row r="4077" spans="1:5" ht="78.75" x14ac:dyDescent="0.25">
      <c r="A4077" s="99" t="s">
        <v>666</v>
      </c>
      <c r="B4077" s="100" t="s">
        <v>109</v>
      </c>
      <c r="C4077" s="101">
        <v>10126.27</v>
      </c>
      <c r="D4077" s="101">
        <v>640.04999999999995</v>
      </c>
      <c r="E4077" s="102">
        <v>0</v>
      </c>
    </row>
    <row r="4078" spans="1:5" ht="63" x14ac:dyDescent="0.25">
      <c r="A4078" s="99" t="s">
        <v>1792</v>
      </c>
      <c r="B4078" s="100" t="s">
        <v>14</v>
      </c>
      <c r="C4078" s="101">
        <v>4134.38</v>
      </c>
      <c r="D4078" s="101">
        <v>1722.36</v>
      </c>
      <c r="E4078" s="102">
        <v>0</v>
      </c>
    </row>
    <row r="4079" spans="1:5" ht="47.25" x14ac:dyDescent="0.25">
      <c r="A4079" s="99" t="s">
        <v>1793</v>
      </c>
      <c r="B4079" s="100" t="s">
        <v>7</v>
      </c>
      <c r="C4079" s="101">
        <v>2349.08</v>
      </c>
      <c r="D4079" s="101">
        <v>83.06</v>
      </c>
      <c r="E4079" s="102">
        <v>0</v>
      </c>
    </row>
    <row r="4080" spans="1:5" ht="157.5" x14ac:dyDescent="0.25">
      <c r="A4080" s="99" t="s">
        <v>939</v>
      </c>
      <c r="B4080" s="100" t="s">
        <v>281</v>
      </c>
      <c r="C4080" s="101">
        <v>205611.71</v>
      </c>
      <c r="D4080" s="101">
        <v>92184</v>
      </c>
      <c r="E4080" s="102">
        <v>0</v>
      </c>
    </row>
    <row r="4081" spans="1:5" ht="47.25" x14ac:dyDescent="0.25">
      <c r="A4081" s="99" t="s">
        <v>235</v>
      </c>
      <c r="B4081" s="100" t="s">
        <v>14</v>
      </c>
      <c r="C4081" s="101">
        <v>17.16</v>
      </c>
      <c r="D4081" s="101">
        <v>1.1499999999999999</v>
      </c>
      <c r="E4081" s="102">
        <v>0</v>
      </c>
    </row>
    <row r="4082" spans="1:5" ht="94.5" x14ac:dyDescent="0.25">
      <c r="A4082" s="99" t="s">
        <v>119</v>
      </c>
      <c r="B4082" s="100" t="s">
        <v>103</v>
      </c>
      <c r="C4082" s="101">
        <v>43.7</v>
      </c>
      <c r="D4082" s="101">
        <v>0.56000000000000005</v>
      </c>
      <c r="E4082" s="102">
        <v>0</v>
      </c>
    </row>
    <row r="4083" spans="1:5" ht="110.25" x14ac:dyDescent="0.25">
      <c r="A4083" s="99" t="s">
        <v>996</v>
      </c>
      <c r="B4083" s="100" t="s">
        <v>76</v>
      </c>
      <c r="C4083" s="101">
        <v>2673.17</v>
      </c>
      <c r="D4083" s="101">
        <v>3744</v>
      </c>
      <c r="E4083" s="102">
        <v>0</v>
      </c>
    </row>
    <row r="4084" spans="1:5" ht="31.5" x14ac:dyDescent="0.25">
      <c r="A4084" s="99" t="s">
        <v>1050</v>
      </c>
      <c r="B4084" s="100" t="s">
        <v>7</v>
      </c>
      <c r="C4084" s="101">
        <v>452.36</v>
      </c>
      <c r="D4084" s="101">
        <v>9.1</v>
      </c>
      <c r="E4084" s="102">
        <v>0</v>
      </c>
    </row>
    <row r="4085" spans="1:5" ht="126" x14ac:dyDescent="0.25">
      <c r="A4085" s="99" t="s">
        <v>1794</v>
      </c>
      <c r="B4085" s="100" t="s">
        <v>21</v>
      </c>
      <c r="C4085" s="101">
        <v>100.35</v>
      </c>
      <c r="D4085" s="101">
        <v>0.22</v>
      </c>
      <c r="E4085" s="102">
        <v>1</v>
      </c>
    </row>
    <row r="4086" spans="1:5" ht="47.25" x14ac:dyDescent="0.25">
      <c r="A4086" s="99" t="s">
        <v>1311</v>
      </c>
      <c r="B4086" s="100" t="s">
        <v>67</v>
      </c>
      <c r="C4086" s="101">
        <v>8873.59</v>
      </c>
      <c r="D4086" s="101">
        <v>1159.8699999999999</v>
      </c>
      <c r="E4086" s="102">
        <v>0</v>
      </c>
    </row>
    <row r="4087" spans="1:5" ht="157.5" x14ac:dyDescent="0.25">
      <c r="A4087" s="99" t="s">
        <v>1795</v>
      </c>
      <c r="B4087" s="100" t="s">
        <v>70</v>
      </c>
      <c r="C4087" s="101">
        <v>79605.240000000005</v>
      </c>
      <c r="D4087" s="101">
        <v>17450</v>
      </c>
      <c r="E4087" s="102">
        <v>0</v>
      </c>
    </row>
    <row r="4088" spans="1:5" ht="78.75" x14ac:dyDescent="0.25">
      <c r="A4088" s="99" t="s">
        <v>284</v>
      </c>
      <c r="B4088" s="100" t="s">
        <v>103</v>
      </c>
      <c r="C4088" s="101">
        <v>5733.18</v>
      </c>
      <c r="D4088" s="101">
        <v>255</v>
      </c>
      <c r="E4088" s="102">
        <v>0</v>
      </c>
    </row>
    <row r="4089" spans="1:5" ht="78.75" x14ac:dyDescent="0.25">
      <c r="A4089" s="99" t="s">
        <v>284</v>
      </c>
      <c r="B4089" s="100" t="s">
        <v>21</v>
      </c>
      <c r="C4089" s="101">
        <v>47796.36</v>
      </c>
      <c r="D4089" s="101">
        <v>2590</v>
      </c>
      <c r="E4089" s="102">
        <v>0</v>
      </c>
    </row>
    <row r="4090" spans="1:5" ht="141.75" x14ac:dyDescent="0.25">
      <c r="A4090" s="99" t="s">
        <v>69</v>
      </c>
      <c r="B4090" s="100" t="s">
        <v>30</v>
      </c>
      <c r="C4090" s="101">
        <v>16602.78</v>
      </c>
      <c r="D4090" s="101">
        <v>1968</v>
      </c>
      <c r="E4090" s="102">
        <v>0</v>
      </c>
    </row>
    <row r="4091" spans="1:5" ht="47.25" x14ac:dyDescent="0.25">
      <c r="A4091" s="99" t="s">
        <v>1317</v>
      </c>
      <c r="B4091" s="100" t="s">
        <v>21</v>
      </c>
      <c r="C4091" s="101">
        <v>85889.24</v>
      </c>
      <c r="D4091" s="101">
        <v>26576.75</v>
      </c>
      <c r="E4091" s="102">
        <v>0</v>
      </c>
    </row>
    <row r="4092" spans="1:5" ht="47.25" x14ac:dyDescent="0.25">
      <c r="A4092" s="99" t="s">
        <v>1796</v>
      </c>
      <c r="B4092" s="100" t="s">
        <v>14</v>
      </c>
      <c r="C4092" s="101">
        <v>471.41</v>
      </c>
      <c r="D4092" s="101">
        <v>54.9</v>
      </c>
      <c r="E4092" s="102">
        <v>0</v>
      </c>
    </row>
    <row r="4093" spans="1:5" ht="94.5" x14ac:dyDescent="0.25">
      <c r="A4093" s="99" t="s">
        <v>909</v>
      </c>
      <c r="B4093" s="100" t="s">
        <v>530</v>
      </c>
      <c r="C4093" s="101">
        <v>168.08</v>
      </c>
      <c r="D4093" s="101">
        <v>53.06</v>
      </c>
      <c r="E4093" s="102">
        <v>36</v>
      </c>
    </row>
    <row r="4094" spans="1:5" ht="78.75" x14ac:dyDescent="0.25">
      <c r="A4094" s="99" t="s">
        <v>1797</v>
      </c>
      <c r="B4094" s="100" t="s">
        <v>7</v>
      </c>
      <c r="C4094" s="101">
        <v>708894.66</v>
      </c>
      <c r="D4094" s="101">
        <v>316648</v>
      </c>
      <c r="E4094" s="102">
        <v>0</v>
      </c>
    </row>
    <row r="4095" spans="1:5" ht="47.25" x14ac:dyDescent="0.25">
      <c r="A4095" s="99" t="s">
        <v>1798</v>
      </c>
      <c r="B4095" s="100" t="s">
        <v>80</v>
      </c>
      <c r="C4095" s="101">
        <v>4209125</v>
      </c>
      <c r="D4095" s="101">
        <v>3200000</v>
      </c>
      <c r="E4095" s="102">
        <v>0</v>
      </c>
    </row>
    <row r="4096" spans="1:5" ht="126" x14ac:dyDescent="0.25">
      <c r="A4096" s="99" t="s">
        <v>960</v>
      </c>
      <c r="B4096" s="100" t="s">
        <v>57</v>
      </c>
      <c r="C4096" s="101">
        <v>201.03</v>
      </c>
      <c r="D4096" s="101">
        <v>15.2</v>
      </c>
      <c r="E4096" s="102">
        <v>0</v>
      </c>
    </row>
    <row r="4097" spans="1:5" ht="94.5" x14ac:dyDescent="0.25">
      <c r="A4097" s="99" t="s">
        <v>1355</v>
      </c>
      <c r="B4097" s="100" t="s">
        <v>39</v>
      </c>
      <c r="C4097" s="101">
        <v>56239.61</v>
      </c>
      <c r="D4097" s="101">
        <v>26060</v>
      </c>
      <c r="E4097" s="102">
        <v>0</v>
      </c>
    </row>
    <row r="4098" spans="1:5" ht="110.25" x14ac:dyDescent="0.25">
      <c r="A4098" s="99" t="s">
        <v>244</v>
      </c>
      <c r="B4098" s="100" t="s">
        <v>21</v>
      </c>
      <c r="C4098" s="101">
        <v>60561.38</v>
      </c>
      <c r="D4098" s="101">
        <v>10091.5</v>
      </c>
      <c r="E4098" s="102">
        <v>0</v>
      </c>
    </row>
    <row r="4099" spans="1:5" ht="63" x14ac:dyDescent="0.25">
      <c r="A4099" s="99" t="s">
        <v>135</v>
      </c>
      <c r="B4099" s="100" t="s">
        <v>60</v>
      </c>
      <c r="C4099" s="101">
        <v>784.7</v>
      </c>
      <c r="D4099" s="101">
        <v>386.46</v>
      </c>
      <c r="E4099" s="102">
        <v>0</v>
      </c>
    </row>
    <row r="4100" spans="1:5" ht="63" x14ac:dyDescent="0.25">
      <c r="A4100" s="99" t="s">
        <v>1799</v>
      </c>
      <c r="B4100" s="100" t="s">
        <v>39</v>
      </c>
      <c r="C4100" s="101">
        <v>11643.21</v>
      </c>
      <c r="D4100" s="101">
        <v>1290</v>
      </c>
      <c r="E4100" s="102">
        <v>0</v>
      </c>
    </row>
    <row r="4101" spans="1:5" ht="31.5" x14ac:dyDescent="0.25">
      <c r="A4101" s="99" t="s">
        <v>922</v>
      </c>
      <c r="B4101" s="100" t="s">
        <v>103</v>
      </c>
      <c r="C4101" s="101">
        <v>14127.98</v>
      </c>
      <c r="D4101" s="101">
        <v>1056</v>
      </c>
      <c r="E4101" s="102">
        <v>0</v>
      </c>
    </row>
    <row r="4102" spans="1:5" ht="31.5" x14ac:dyDescent="0.25">
      <c r="A4102" s="99" t="s">
        <v>1318</v>
      </c>
      <c r="B4102" s="100" t="s">
        <v>67</v>
      </c>
      <c r="C4102" s="101">
        <v>56824.06</v>
      </c>
      <c r="D4102" s="101">
        <v>145472.37</v>
      </c>
      <c r="E4102" s="102">
        <v>0</v>
      </c>
    </row>
    <row r="4103" spans="1:5" ht="126" x14ac:dyDescent="0.25">
      <c r="A4103" s="99" t="s">
        <v>960</v>
      </c>
      <c r="B4103" s="100" t="s">
        <v>27</v>
      </c>
      <c r="C4103" s="101">
        <v>10778.55</v>
      </c>
      <c r="D4103" s="101">
        <v>1903.44</v>
      </c>
      <c r="E4103" s="102">
        <v>0</v>
      </c>
    </row>
    <row r="4104" spans="1:5" ht="78.75" x14ac:dyDescent="0.25">
      <c r="A4104" s="99" t="s">
        <v>215</v>
      </c>
      <c r="B4104" s="100" t="s">
        <v>34</v>
      </c>
      <c r="C4104" s="101">
        <v>166261.04999999999</v>
      </c>
      <c r="D4104" s="101">
        <v>79056</v>
      </c>
      <c r="E4104" s="102">
        <v>0</v>
      </c>
    </row>
    <row r="4105" spans="1:5" ht="47.25" x14ac:dyDescent="0.25">
      <c r="A4105" s="99" t="s">
        <v>178</v>
      </c>
      <c r="B4105" s="100" t="s">
        <v>74</v>
      </c>
      <c r="C4105" s="101">
        <v>2885469.87</v>
      </c>
      <c r="D4105" s="101">
        <v>1310400</v>
      </c>
      <c r="E4105" s="102">
        <v>0</v>
      </c>
    </row>
    <row r="4106" spans="1:5" ht="63" x14ac:dyDescent="0.25">
      <c r="A4106" s="99" t="s">
        <v>1800</v>
      </c>
      <c r="B4106" s="100" t="s">
        <v>21</v>
      </c>
      <c r="C4106" s="101">
        <v>728.18</v>
      </c>
      <c r="D4106" s="101">
        <v>25</v>
      </c>
      <c r="E4106" s="102">
        <v>0</v>
      </c>
    </row>
    <row r="4107" spans="1:5" ht="173.25" x14ac:dyDescent="0.25">
      <c r="A4107" s="99" t="s">
        <v>1323</v>
      </c>
      <c r="B4107" s="100" t="s">
        <v>23</v>
      </c>
      <c r="C4107" s="101">
        <v>2927.57</v>
      </c>
      <c r="D4107" s="101">
        <v>150</v>
      </c>
      <c r="E4107" s="102">
        <v>0</v>
      </c>
    </row>
    <row r="4108" spans="1:5" ht="47.25" x14ac:dyDescent="0.25">
      <c r="A4108" s="99" t="s">
        <v>562</v>
      </c>
      <c r="B4108" s="100" t="s">
        <v>60</v>
      </c>
      <c r="C4108" s="101">
        <v>2656.09</v>
      </c>
      <c r="D4108" s="101">
        <v>1000</v>
      </c>
      <c r="E4108" s="102">
        <v>0</v>
      </c>
    </row>
    <row r="4109" spans="1:5" ht="78.75" x14ac:dyDescent="0.25">
      <c r="A4109" s="99" t="s">
        <v>237</v>
      </c>
      <c r="B4109" s="100" t="s">
        <v>67</v>
      </c>
      <c r="C4109" s="101">
        <v>33602.550000000003</v>
      </c>
      <c r="D4109" s="101">
        <v>7592.97</v>
      </c>
      <c r="E4109" s="102">
        <v>0</v>
      </c>
    </row>
    <row r="4110" spans="1:5" ht="47.25" x14ac:dyDescent="0.25">
      <c r="A4110" s="99" t="s">
        <v>1801</v>
      </c>
      <c r="B4110" s="100" t="s">
        <v>45</v>
      </c>
      <c r="C4110" s="101">
        <v>154.12</v>
      </c>
      <c r="D4110" s="101">
        <v>50</v>
      </c>
      <c r="E4110" s="102">
        <v>0</v>
      </c>
    </row>
    <row r="4111" spans="1:5" ht="94.5" x14ac:dyDescent="0.25">
      <c r="A4111" s="99" t="s">
        <v>245</v>
      </c>
      <c r="B4111" s="100" t="s">
        <v>21</v>
      </c>
      <c r="C4111" s="101">
        <v>56584.78</v>
      </c>
      <c r="D4111" s="101">
        <v>19156.5</v>
      </c>
      <c r="E4111" s="102">
        <v>0</v>
      </c>
    </row>
    <row r="4112" spans="1:5" ht="157.5" x14ac:dyDescent="0.25">
      <c r="A4112" s="99" t="s">
        <v>1802</v>
      </c>
      <c r="B4112" s="100" t="s">
        <v>67</v>
      </c>
      <c r="C4112" s="101">
        <v>6168.32</v>
      </c>
      <c r="D4112" s="101">
        <v>1354.11</v>
      </c>
      <c r="E4112" s="102">
        <v>0</v>
      </c>
    </row>
    <row r="4113" spans="1:5" ht="141.75" x14ac:dyDescent="0.25">
      <c r="A4113" s="99" t="s">
        <v>1803</v>
      </c>
      <c r="B4113" s="100" t="s">
        <v>669</v>
      </c>
      <c r="C4113" s="101">
        <v>487620</v>
      </c>
      <c r="D4113" s="101">
        <v>128595.6</v>
      </c>
      <c r="E4113" s="102">
        <v>0</v>
      </c>
    </row>
    <row r="4114" spans="1:5" ht="94.5" x14ac:dyDescent="0.25">
      <c r="A4114" s="99" t="s">
        <v>1804</v>
      </c>
      <c r="B4114" s="100" t="s">
        <v>39</v>
      </c>
      <c r="C4114" s="101">
        <v>132.68</v>
      </c>
      <c r="D4114" s="101">
        <v>9</v>
      </c>
      <c r="E4114" s="102">
        <v>0</v>
      </c>
    </row>
    <row r="4115" spans="1:5" ht="141.75" x14ac:dyDescent="0.25">
      <c r="A4115" s="99" t="s">
        <v>1805</v>
      </c>
      <c r="B4115" s="100" t="s">
        <v>39</v>
      </c>
      <c r="C4115" s="101">
        <v>11888.76</v>
      </c>
      <c r="D4115" s="101">
        <v>2449.7600000000002</v>
      </c>
      <c r="E4115" s="102">
        <v>1536</v>
      </c>
    </row>
    <row r="4116" spans="1:5" ht="141.75" x14ac:dyDescent="0.25">
      <c r="A4116" s="99" t="s">
        <v>1805</v>
      </c>
      <c r="B4116" s="100" t="s">
        <v>23</v>
      </c>
      <c r="C4116" s="101">
        <v>1098.95</v>
      </c>
      <c r="D4116" s="101">
        <v>482.34</v>
      </c>
      <c r="E4116" s="102">
        <v>427.5</v>
      </c>
    </row>
    <row r="4117" spans="1:5" ht="173.25" x14ac:dyDescent="0.25">
      <c r="A4117" s="99" t="s">
        <v>1806</v>
      </c>
      <c r="B4117" s="100" t="s">
        <v>530</v>
      </c>
      <c r="C4117" s="101">
        <v>2094.15</v>
      </c>
      <c r="D4117" s="101">
        <v>735.32</v>
      </c>
      <c r="E4117" s="102">
        <v>720</v>
      </c>
    </row>
    <row r="4118" spans="1:5" ht="47.25" x14ac:dyDescent="0.25">
      <c r="A4118" s="99" t="s">
        <v>1477</v>
      </c>
      <c r="B4118" s="100" t="s">
        <v>114</v>
      </c>
      <c r="C4118" s="101">
        <v>63000</v>
      </c>
      <c r="D4118" s="101">
        <v>14000</v>
      </c>
      <c r="E4118" s="102">
        <v>0</v>
      </c>
    </row>
    <row r="4119" spans="1:5" ht="126" x14ac:dyDescent="0.25">
      <c r="A4119" s="99" t="s">
        <v>1478</v>
      </c>
      <c r="B4119" s="100" t="s">
        <v>7</v>
      </c>
      <c r="C4119" s="101">
        <v>167326.48000000001</v>
      </c>
      <c r="D4119" s="101">
        <v>54782</v>
      </c>
      <c r="E4119" s="102">
        <v>0</v>
      </c>
    </row>
    <row r="4120" spans="1:5" ht="126" x14ac:dyDescent="0.25">
      <c r="A4120" s="99" t="s">
        <v>143</v>
      </c>
      <c r="B4120" s="100" t="s">
        <v>173</v>
      </c>
      <c r="C4120" s="101">
        <v>55028.99</v>
      </c>
      <c r="D4120" s="101">
        <v>32607</v>
      </c>
      <c r="E4120" s="102">
        <v>0</v>
      </c>
    </row>
    <row r="4121" spans="1:5" ht="63" x14ac:dyDescent="0.25">
      <c r="A4121" s="99" t="s">
        <v>1807</v>
      </c>
      <c r="B4121" s="100" t="s">
        <v>7</v>
      </c>
      <c r="C4121" s="101">
        <v>44209.21</v>
      </c>
      <c r="D4121" s="101">
        <v>18750</v>
      </c>
      <c r="E4121" s="102">
        <v>0</v>
      </c>
    </row>
    <row r="4122" spans="1:5" ht="31.5" x14ac:dyDescent="0.25">
      <c r="A4122" s="99" t="s">
        <v>1808</v>
      </c>
      <c r="B4122" s="100" t="s">
        <v>39</v>
      </c>
      <c r="C4122" s="101">
        <v>91748.55</v>
      </c>
      <c r="D4122" s="101">
        <v>50042</v>
      </c>
      <c r="E4122" s="102">
        <v>0</v>
      </c>
    </row>
    <row r="4123" spans="1:5" ht="31.5" x14ac:dyDescent="0.25">
      <c r="A4123" s="99" t="s">
        <v>118</v>
      </c>
      <c r="B4123" s="100" t="s">
        <v>105</v>
      </c>
      <c r="C4123" s="101">
        <v>1042.29</v>
      </c>
      <c r="D4123" s="101">
        <v>368.21</v>
      </c>
      <c r="E4123" s="102">
        <v>0</v>
      </c>
    </row>
    <row r="4124" spans="1:5" ht="126" x14ac:dyDescent="0.25">
      <c r="A4124" s="99" t="s">
        <v>1809</v>
      </c>
      <c r="B4124" s="100" t="s">
        <v>7</v>
      </c>
      <c r="C4124" s="101">
        <v>172685.65</v>
      </c>
      <c r="D4124" s="101">
        <v>75001</v>
      </c>
      <c r="E4124" s="102">
        <v>0</v>
      </c>
    </row>
    <row r="4125" spans="1:5" ht="31.5" x14ac:dyDescent="0.25">
      <c r="A4125" s="99" t="s">
        <v>118</v>
      </c>
      <c r="B4125" s="100" t="s">
        <v>21</v>
      </c>
      <c r="C4125" s="101">
        <v>63.81</v>
      </c>
      <c r="D4125" s="101">
        <v>22.01</v>
      </c>
      <c r="E4125" s="102">
        <v>0</v>
      </c>
    </row>
    <row r="4126" spans="1:5" ht="94.5" x14ac:dyDescent="0.25">
      <c r="A4126" s="99" t="s">
        <v>1589</v>
      </c>
      <c r="B4126" s="100" t="s">
        <v>21</v>
      </c>
      <c r="C4126" s="101">
        <v>15276.6</v>
      </c>
      <c r="D4126" s="101">
        <v>1104</v>
      </c>
      <c r="E4126" s="102">
        <v>24</v>
      </c>
    </row>
    <row r="4127" spans="1:5" ht="126" x14ac:dyDescent="0.25">
      <c r="A4127" s="99" t="s">
        <v>1810</v>
      </c>
      <c r="B4127" s="100" t="s">
        <v>109</v>
      </c>
      <c r="C4127" s="101">
        <v>5724.96</v>
      </c>
      <c r="D4127" s="101">
        <v>3600</v>
      </c>
      <c r="E4127" s="102">
        <v>0</v>
      </c>
    </row>
    <row r="4128" spans="1:5" ht="31.5" x14ac:dyDescent="0.25">
      <c r="A4128" s="99" t="s">
        <v>1811</v>
      </c>
      <c r="B4128" s="100" t="s">
        <v>103</v>
      </c>
      <c r="C4128" s="101">
        <v>99.01</v>
      </c>
      <c r="D4128" s="101">
        <v>11.2</v>
      </c>
      <c r="E4128" s="102">
        <v>0</v>
      </c>
    </row>
    <row r="4129" spans="1:5" ht="31.5" x14ac:dyDescent="0.25">
      <c r="A4129" s="99" t="s">
        <v>862</v>
      </c>
      <c r="B4129" s="100" t="s">
        <v>67</v>
      </c>
      <c r="C4129" s="101">
        <v>31321.88</v>
      </c>
      <c r="D4129" s="101">
        <v>13980</v>
      </c>
      <c r="E4129" s="102">
        <v>0</v>
      </c>
    </row>
    <row r="4130" spans="1:5" ht="31.5" x14ac:dyDescent="0.25">
      <c r="A4130" s="99" t="s">
        <v>1812</v>
      </c>
      <c r="B4130" s="100" t="s">
        <v>67</v>
      </c>
      <c r="C4130" s="101">
        <v>1062.1500000000001</v>
      </c>
      <c r="D4130" s="101">
        <v>14.44</v>
      </c>
      <c r="E4130" s="102">
        <v>0</v>
      </c>
    </row>
    <row r="4131" spans="1:5" ht="47.25" x14ac:dyDescent="0.25">
      <c r="A4131" s="99" t="s">
        <v>1813</v>
      </c>
      <c r="B4131" s="100" t="s">
        <v>45</v>
      </c>
      <c r="C4131" s="101">
        <v>8190.45</v>
      </c>
      <c r="D4131" s="101">
        <v>4000</v>
      </c>
      <c r="E4131" s="102">
        <v>0</v>
      </c>
    </row>
    <row r="4132" spans="1:5" ht="94.5" x14ac:dyDescent="0.25">
      <c r="A4132" s="99" t="s">
        <v>152</v>
      </c>
      <c r="B4132" s="100" t="s">
        <v>39</v>
      </c>
      <c r="C4132" s="101">
        <v>1333.55</v>
      </c>
      <c r="D4132" s="101">
        <v>53.2</v>
      </c>
      <c r="E4132" s="102">
        <v>0</v>
      </c>
    </row>
    <row r="4133" spans="1:5" ht="47.25" x14ac:dyDescent="0.25">
      <c r="A4133" s="99" t="s">
        <v>1814</v>
      </c>
      <c r="B4133" s="100" t="s">
        <v>7</v>
      </c>
      <c r="C4133" s="101">
        <v>5708.57</v>
      </c>
      <c r="D4133" s="101">
        <v>3000</v>
      </c>
      <c r="E4133" s="102">
        <v>0</v>
      </c>
    </row>
    <row r="4134" spans="1:5" ht="78.75" x14ac:dyDescent="0.25">
      <c r="A4134" s="99" t="s">
        <v>1294</v>
      </c>
      <c r="B4134" s="100" t="s">
        <v>57</v>
      </c>
      <c r="C4134" s="101">
        <v>309.89999999999998</v>
      </c>
      <c r="D4134" s="101">
        <v>84.68</v>
      </c>
      <c r="E4134" s="102">
        <v>16.8</v>
      </c>
    </row>
    <row r="4135" spans="1:5" ht="31.5" x14ac:dyDescent="0.25">
      <c r="A4135" s="99" t="s">
        <v>1815</v>
      </c>
      <c r="B4135" s="100" t="s">
        <v>127</v>
      </c>
      <c r="C4135" s="101">
        <v>323.27</v>
      </c>
      <c r="D4135" s="101">
        <v>54</v>
      </c>
      <c r="E4135" s="102">
        <v>0</v>
      </c>
    </row>
    <row r="4136" spans="1:5" ht="47.25" x14ac:dyDescent="0.25">
      <c r="A4136" s="99" t="s">
        <v>1798</v>
      </c>
      <c r="B4136" s="100" t="s">
        <v>754</v>
      </c>
      <c r="C4136" s="101">
        <v>1504329</v>
      </c>
      <c r="D4136" s="101">
        <v>1149210</v>
      </c>
      <c r="E4136" s="102">
        <v>0</v>
      </c>
    </row>
    <row r="4137" spans="1:5" ht="31.5" x14ac:dyDescent="0.25">
      <c r="A4137" s="99" t="s">
        <v>1816</v>
      </c>
      <c r="B4137" s="100" t="s">
        <v>7</v>
      </c>
      <c r="C4137" s="101">
        <v>48351.32</v>
      </c>
      <c r="D4137" s="101">
        <v>11021</v>
      </c>
      <c r="E4137" s="102">
        <v>0</v>
      </c>
    </row>
    <row r="4138" spans="1:5" ht="15.75" x14ac:dyDescent="0.25">
      <c r="A4138" s="99" t="s">
        <v>1817</v>
      </c>
      <c r="B4138" s="100" t="s">
        <v>21</v>
      </c>
      <c r="C4138" s="101">
        <v>11684.56</v>
      </c>
      <c r="D4138" s="101">
        <v>558.5</v>
      </c>
      <c r="E4138" s="102">
        <v>0</v>
      </c>
    </row>
    <row r="4139" spans="1:5" ht="63" x14ac:dyDescent="0.25">
      <c r="A4139" s="99" t="s">
        <v>1088</v>
      </c>
      <c r="B4139" s="100" t="s">
        <v>365</v>
      </c>
      <c r="C4139" s="101">
        <v>142040.18</v>
      </c>
      <c r="D4139" s="101">
        <v>29265.37</v>
      </c>
      <c r="E4139" s="102">
        <v>1567</v>
      </c>
    </row>
    <row r="4140" spans="1:5" ht="63" x14ac:dyDescent="0.25">
      <c r="A4140" s="99" t="s">
        <v>1088</v>
      </c>
      <c r="B4140" s="100" t="s">
        <v>48</v>
      </c>
      <c r="C4140" s="101">
        <v>903947.08</v>
      </c>
      <c r="D4140" s="101">
        <v>211552.15</v>
      </c>
      <c r="E4140" s="102">
        <v>6252</v>
      </c>
    </row>
    <row r="4141" spans="1:5" ht="110.25" x14ac:dyDescent="0.25">
      <c r="A4141" s="99" t="s">
        <v>247</v>
      </c>
      <c r="B4141" s="100" t="s">
        <v>105</v>
      </c>
      <c r="C4141" s="101">
        <v>1271.1099999999999</v>
      </c>
      <c r="D4141" s="101">
        <v>232.59</v>
      </c>
      <c r="E4141" s="102">
        <v>26</v>
      </c>
    </row>
    <row r="4142" spans="1:5" ht="31.5" x14ac:dyDescent="0.25">
      <c r="A4142" s="99" t="s">
        <v>1006</v>
      </c>
      <c r="B4142" s="100" t="s">
        <v>1740</v>
      </c>
      <c r="C4142" s="101">
        <v>85210.13</v>
      </c>
      <c r="D4142" s="101">
        <v>87640</v>
      </c>
      <c r="E4142" s="102">
        <v>0</v>
      </c>
    </row>
    <row r="4143" spans="1:5" ht="63" x14ac:dyDescent="0.25">
      <c r="A4143" s="99" t="s">
        <v>1008</v>
      </c>
      <c r="B4143" s="100" t="s">
        <v>67</v>
      </c>
      <c r="C4143" s="101">
        <v>10912.89</v>
      </c>
      <c r="D4143" s="101">
        <v>60000</v>
      </c>
      <c r="E4143" s="102">
        <v>0</v>
      </c>
    </row>
    <row r="4144" spans="1:5" ht="63" x14ac:dyDescent="0.25">
      <c r="A4144" s="99" t="s">
        <v>1008</v>
      </c>
      <c r="B4144" s="100" t="s">
        <v>21</v>
      </c>
      <c r="C4144" s="101">
        <v>15998.55</v>
      </c>
      <c r="D4144" s="101">
        <v>9000</v>
      </c>
      <c r="E4144" s="102">
        <v>0</v>
      </c>
    </row>
    <row r="4145" spans="1:5" ht="78.75" x14ac:dyDescent="0.25">
      <c r="A4145" s="99" t="s">
        <v>579</v>
      </c>
      <c r="B4145" s="100" t="s">
        <v>1371</v>
      </c>
      <c r="C4145" s="101">
        <v>137908</v>
      </c>
      <c r="D4145" s="101">
        <v>18810</v>
      </c>
      <c r="E4145" s="102">
        <v>0</v>
      </c>
    </row>
    <row r="4146" spans="1:5" ht="78.75" x14ac:dyDescent="0.25">
      <c r="A4146" s="99" t="s">
        <v>579</v>
      </c>
      <c r="B4146" s="100" t="s">
        <v>127</v>
      </c>
      <c r="C4146" s="101">
        <v>79803.350000000006</v>
      </c>
      <c r="D4146" s="101">
        <v>10400</v>
      </c>
      <c r="E4146" s="102">
        <v>0</v>
      </c>
    </row>
    <row r="4147" spans="1:5" ht="47.25" x14ac:dyDescent="0.25">
      <c r="A4147" s="99" t="s">
        <v>1818</v>
      </c>
      <c r="B4147" s="100" t="s">
        <v>80</v>
      </c>
      <c r="C4147" s="101">
        <v>111375</v>
      </c>
      <c r="D4147" s="101">
        <v>49500</v>
      </c>
      <c r="E4147" s="102">
        <v>0</v>
      </c>
    </row>
    <row r="4148" spans="1:5" ht="15.75" x14ac:dyDescent="0.25">
      <c r="A4148" s="99" t="s">
        <v>627</v>
      </c>
      <c r="B4148" s="100" t="s">
        <v>14</v>
      </c>
      <c r="C4148" s="101">
        <v>60.65</v>
      </c>
      <c r="D4148" s="101">
        <v>9</v>
      </c>
      <c r="E4148" s="102">
        <v>0</v>
      </c>
    </row>
    <row r="4149" spans="1:5" ht="47.25" x14ac:dyDescent="0.25">
      <c r="A4149" s="99" t="s">
        <v>1819</v>
      </c>
      <c r="B4149" s="100" t="s">
        <v>513</v>
      </c>
      <c r="C4149" s="101">
        <v>109211.15</v>
      </c>
      <c r="D4149" s="101">
        <v>28002.86</v>
      </c>
      <c r="E4149" s="102">
        <v>0</v>
      </c>
    </row>
    <row r="4150" spans="1:5" ht="141.75" x14ac:dyDescent="0.25">
      <c r="A4150" s="99" t="s">
        <v>255</v>
      </c>
      <c r="B4150" s="100" t="s">
        <v>14</v>
      </c>
      <c r="C4150" s="101">
        <v>127.75</v>
      </c>
      <c r="D4150" s="101">
        <v>1</v>
      </c>
      <c r="E4150" s="102">
        <v>0</v>
      </c>
    </row>
    <row r="4151" spans="1:5" ht="157.5" x14ac:dyDescent="0.25">
      <c r="A4151" s="99" t="s">
        <v>1820</v>
      </c>
      <c r="B4151" s="100" t="s">
        <v>7</v>
      </c>
      <c r="C4151" s="101">
        <v>11876.53</v>
      </c>
      <c r="D4151" s="101">
        <v>507.81</v>
      </c>
      <c r="E4151" s="102">
        <v>0</v>
      </c>
    </row>
    <row r="4152" spans="1:5" ht="126" x14ac:dyDescent="0.25">
      <c r="A4152" s="99" t="s">
        <v>1821</v>
      </c>
      <c r="B4152" s="100" t="s">
        <v>14</v>
      </c>
      <c r="C4152" s="101">
        <v>93.23</v>
      </c>
      <c r="D4152" s="101">
        <v>4.3499999999999996</v>
      </c>
      <c r="E4152" s="102">
        <v>6</v>
      </c>
    </row>
    <row r="4153" spans="1:5" ht="94.5" x14ac:dyDescent="0.25">
      <c r="A4153" s="99" t="s">
        <v>1352</v>
      </c>
      <c r="B4153" s="100" t="s">
        <v>317</v>
      </c>
      <c r="C4153" s="101">
        <v>202.66</v>
      </c>
      <c r="D4153" s="101">
        <v>0.92</v>
      </c>
      <c r="E4153" s="102">
        <v>0</v>
      </c>
    </row>
    <row r="4154" spans="1:5" ht="47.25" x14ac:dyDescent="0.25">
      <c r="A4154" s="99" t="s">
        <v>91</v>
      </c>
      <c r="B4154" s="100" t="s">
        <v>472</v>
      </c>
      <c r="C4154" s="101">
        <v>3.22</v>
      </c>
      <c r="D4154" s="101">
        <v>0.06</v>
      </c>
      <c r="E4154" s="102">
        <v>0</v>
      </c>
    </row>
    <row r="4155" spans="1:5" ht="47.25" x14ac:dyDescent="0.25">
      <c r="A4155" s="99" t="s">
        <v>91</v>
      </c>
      <c r="B4155" s="100" t="s">
        <v>365</v>
      </c>
      <c r="C4155" s="101">
        <v>571.4</v>
      </c>
      <c r="D4155" s="101">
        <v>65.5</v>
      </c>
      <c r="E4155" s="102">
        <v>0</v>
      </c>
    </row>
    <row r="4156" spans="1:5" ht="110.25" x14ac:dyDescent="0.25">
      <c r="A4156" s="99" t="s">
        <v>241</v>
      </c>
      <c r="B4156" s="100" t="s">
        <v>62</v>
      </c>
      <c r="C4156" s="101">
        <v>78.14</v>
      </c>
      <c r="D4156" s="101">
        <v>2.8</v>
      </c>
      <c r="E4156" s="102">
        <v>0</v>
      </c>
    </row>
    <row r="4157" spans="1:5" ht="110.25" x14ac:dyDescent="0.25">
      <c r="A4157" s="99" t="s">
        <v>1257</v>
      </c>
      <c r="B4157" s="100" t="s">
        <v>39</v>
      </c>
      <c r="C4157" s="101">
        <v>503.52</v>
      </c>
      <c r="D4157" s="101">
        <v>30.4</v>
      </c>
      <c r="E4157" s="102">
        <v>0</v>
      </c>
    </row>
    <row r="4158" spans="1:5" ht="47.25" x14ac:dyDescent="0.25">
      <c r="A4158" s="99" t="s">
        <v>50</v>
      </c>
      <c r="B4158" s="100" t="s">
        <v>21</v>
      </c>
      <c r="C4158" s="101">
        <v>46418.29</v>
      </c>
      <c r="D4158" s="101">
        <v>3220</v>
      </c>
      <c r="E4158" s="102">
        <v>0</v>
      </c>
    </row>
    <row r="4159" spans="1:5" ht="78.75" x14ac:dyDescent="0.25">
      <c r="A4159" s="99" t="s">
        <v>1760</v>
      </c>
      <c r="B4159" s="100" t="s">
        <v>67</v>
      </c>
      <c r="C4159" s="101">
        <v>390.91</v>
      </c>
      <c r="D4159" s="101">
        <v>2.8</v>
      </c>
      <c r="E4159" s="102">
        <v>0</v>
      </c>
    </row>
    <row r="4160" spans="1:5" ht="78.75" x14ac:dyDescent="0.25">
      <c r="A4160" s="99" t="s">
        <v>579</v>
      </c>
      <c r="B4160" s="100" t="s">
        <v>754</v>
      </c>
      <c r="C4160" s="101">
        <v>124315.81</v>
      </c>
      <c r="D4160" s="101">
        <v>25450</v>
      </c>
      <c r="E4160" s="102">
        <v>0</v>
      </c>
    </row>
    <row r="4161" spans="1:5" ht="63" x14ac:dyDescent="0.25">
      <c r="A4161" s="99" t="s">
        <v>313</v>
      </c>
      <c r="B4161" s="100" t="s">
        <v>1007</v>
      </c>
      <c r="C4161" s="101">
        <v>89494.69</v>
      </c>
      <c r="D4161" s="101">
        <v>25380</v>
      </c>
      <c r="E4161" s="102">
        <v>0</v>
      </c>
    </row>
    <row r="4162" spans="1:5" ht="157.5" x14ac:dyDescent="0.25">
      <c r="A4162" s="99" t="s">
        <v>867</v>
      </c>
      <c r="B4162" s="100" t="s">
        <v>76</v>
      </c>
      <c r="C4162" s="101">
        <v>15543</v>
      </c>
      <c r="D4162" s="101">
        <v>1635.7</v>
      </c>
      <c r="E4162" s="102">
        <v>0</v>
      </c>
    </row>
    <row r="4163" spans="1:5" ht="157.5" x14ac:dyDescent="0.25">
      <c r="A4163" s="99" t="s">
        <v>867</v>
      </c>
      <c r="B4163" s="100" t="s">
        <v>21</v>
      </c>
      <c r="C4163" s="101">
        <v>554.36</v>
      </c>
      <c r="D4163" s="101">
        <v>0.51</v>
      </c>
      <c r="E4163" s="102">
        <v>0</v>
      </c>
    </row>
    <row r="4164" spans="1:5" ht="110.25" x14ac:dyDescent="0.25">
      <c r="A4164" s="99" t="s">
        <v>880</v>
      </c>
      <c r="B4164" s="100" t="s">
        <v>103</v>
      </c>
      <c r="C4164" s="101">
        <v>392.86</v>
      </c>
      <c r="D4164" s="101">
        <v>53</v>
      </c>
      <c r="E4164" s="102">
        <v>0</v>
      </c>
    </row>
    <row r="4165" spans="1:5" ht="31.5" x14ac:dyDescent="0.25">
      <c r="A4165" s="99" t="s">
        <v>1822</v>
      </c>
      <c r="B4165" s="100" t="s">
        <v>14</v>
      </c>
      <c r="C4165" s="101">
        <v>351.75</v>
      </c>
      <c r="D4165" s="101">
        <v>82</v>
      </c>
      <c r="E4165" s="102">
        <v>0</v>
      </c>
    </row>
    <row r="4166" spans="1:5" ht="78.75" x14ac:dyDescent="0.25">
      <c r="A4166" s="99" t="s">
        <v>1823</v>
      </c>
      <c r="B4166" s="100" t="s">
        <v>7</v>
      </c>
      <c r="C4166" s="101">
        <v>608.67999999999995</v>
      </c>
      <c r="D4166" s="101">
        <v>6.5</v>
      </c>
      <c r="E4166" s="102">
        <v>2</v>
      </c>
    </row>
    <row r="4167" spans="1:5" ht="63" x14ac:dyDescent="0.25">
      <c r="A4167" s="99" t="s">
        <v>1824</v>
      </c>
      <c r="B4167" s="100" t="s">
        <v>21</v>
      </c>
      <c r="C4167" s="101">
        <v>54.8</v>
      </c>
      <c r="D4167" s="101">
        <v>4.8</v>
      </c>
      <c r="E4167" s="102">
        <v>0</v>
      </c>
    </row>
    <row r="4168" spans="1:5" ht="141.75" x14ac:dyDescent="0.25">
      <c r="A4168" s="99" t="s">
        <v>1825</v>
      </c>
      <c r="B4168" s="100" t="s">
        <v>30</v>
      </c>
      <c r="C4168" s="101">
        <v>3472.81</v>
      </c>
      <c r="D4168" s="101">
        <v>5.5</v>
      </c>
      <c r="E4168" s="102">
        <v>1</v>
      </c>
    </row>
    <row r="4169" spans="1:5" ht="31.5" x14ac:dyDescent="0.25">
      <c r="A4169" s="99" t="s">
        <v>322</v>
      </c>
      <c r="B4169" s="100" t="s">
        <v>33</v>
      </c>
      <c r="C4169" s="101">
        <v>19540.060000000001</v>
      </c>
      <c r="D4169" s="101">
        <v>13.23</v>
      </c>
      <c r="E4169" s="102">
        <v>0</v>
      </c>
    </row>
    <row r="4170" spans="1:5" ht="110.25" x14ac:dyDescent="0.25">
      <c r="A4170" s="99" t="s">
        <v>1391</v>
      </c>
      <c r="B4170" s="100" t="s">
        <v>67</v>
      </c>
      <c r="C4170" s="101">
        <v>545.04</v>
      </c>
      <c r="D4170" s="101">
        <v>15.74</v>
      </c>
      <c r="E4170" s="102">
        <v>24</v>
      </c>
    </row>
    <row r="4171" spans="1:5" ht="47.25" x14ac:dyDescent="0.25">
      <c r="A4171" s="99" t="s">
        <v>1826</v>
      </c>
      <c r="B4171" s="100" t="s">
        <v>7</v>
      </c>
      <c r="C4171" s="101">
        <v>45673.48</v>
      </c>
      <c r="D4171" s="101">
        <v>24146.5</v>
      </c>
      <c r="E4171" s="102">
        <v>0</v>
      </c>
    </row>
    <row r="4172" spans="1:5" ht="110.25" x14ac:dyDescent="0.25">
      <c r="A4172" s="99" t="s">
        <v>108</v>
      </c>
      <c r="B4172" s="100" t="s">
        <v>576</v>
      </c>
      <c r="C4172" s="101">
        <v>4210.1499999999996</v>
      </c>
      <c r="D4172" s="101">
        <v>1617.5</v>
      </c>
      <c r="E4172" s="102">
        <v>104</v>
      </c>
    </row>
    <row r="4173" spans="1:5" ht="63" x14ac:dyDescent="0.25">
      <c r="A4173" s="99" t="s">
        <v>1827</v>
      </c>
      <c r="B4173" s="100" t="s">
        <v>14</v>
      </c>
      <c r="C4173" s="101">
        <v>155.34</v>
      </c>
      <c r="D4173" s="101">
        <v>6.08</v>
      </c>
      <c r="E4173" s="102">
        <v>16</v>
      </c>
    </row>
    <row r="4174" spans="1:5" ht="141.75" x14ac:dyDescent="0.25">
      <c r="A4174" s="99" t="s">
        <v>42</v>
      </c>
      <c r="B4174" s="100" t="s">
        <v>39</v>
      </c>
      <c r="C4174" s="101">
        <v>52559.6</v>
      </c>
      <c r="D4174" s="101">
        <v>147</v>
      </c>
      <c r="E4174" s="102">
        <v>0</v>
      </c>
    </row>
    <row r="4175" spans="1:5" ht="126" x14ac:dyDescent="0.25">
      <c r="A4175" s="99" t="s">
        <v>1150</v>
      </c>
      <c r="B4175" s="100" t="s">
        <v>17</v>
      </c>
      <c r="C4175" s="101">
        <v>3687.41</v>
      </c>
      <c r="D4175" s="101">
        <v>301.2</v>
      </c>
      <c r="E4175" s="102">
        <v>0</v>
      </c>
    </row>
    <row r="4176" spans="1:5" ht="63" x14ac:dyDescent="0.25">
      <c r="A4176" s="99" t="s">
        <v>1769</v>
      </c>
      <c r="B4176" s="100" t="s">
        <v>7</v>
      </c>
      <c r="C4176" s="101">
        <v>339.15</v>
      </c>
      <c r="D4176" s="101">
        <v>6.61</v>
      </c>
      <c r="E4176" s="102">
        <v>0</v>
      </c>
    </row>
    <row r="4177" spans="1:5" ht="78.75" x14ac:dyDescent="0.25">
      <c r="A4177" s="99" t="s">
        <v>197</v>
      </c>
      <c r="B4177" s="100" t="s">
        <v>48</v>
      </c>
      <c r="C4177" s="101">
        <v>8321.77</v>
      </c>
      <c r="D4177" s="101">
        <v>528.65</v>
      </c>
      <c r="E4177" s="102">
        <v>0</v>
      </c>
    </row>
    <row r="4178" spans="1:5" ht="63" x14ac:dyDescent="0.25">
      <c r="A4178" s="99" t="s">
        <v>155</v>
      </c>
      <c r="B4178" s="100" t="s">
        <v>173</v>
      </c>
      <c r="C4178" s="101">
        <v>602470.53</v>
      </c>
      <c r="D4178" s="101">
        <v>131663</v>
      </c>
      <c r="E4178" s="102">
        <v>0</v>
      </c>
    </row>
    <row r="4179" spans="1:5" ht="31.5" x14ac:dyDescent="0.25">
      <c r="A4179" s="99" t="s">
        <v>1006</v>
      </c>
      <c r="B4179" s="100" t="s">
        <v>80</v>
      </c>
      <c r="C4179" s="101">
        <v>121084.91</v>
      </c>
      <c r="D4179" s="101">
        <v>146600</v>
      </c>
      <c r="E4179" s="102">
        <v>0</v>
      </c>
    </row>
    <row r="4180" spans="1:5" ht="31.5" x14ac:dyDescent="0.25">
      <c r="A4180" s="99" t="s">
        <v>1006</v>
      </c>
      <c r="B4180" s="100" t="s">
        <v>1828</v>
      </c>
      <c r="C4180" s="101">
        <v>131441.31</v>
      </c>
      <c r="D4180" s="101">
        <v>182400</v>
      </c>
      <c r="E4180" s="102">
        <v>0</v>
      </c>
    </row>
    <row r="4181" spans="1:5" ht="31.5" x14ac:dyDescent="0.25">
      <c r="A4181" s="99" t="s">
        <v>1006</v>
      </c>
      <c r="B4181" s="100" t="s">
        <v>754</v>
      </c>
      <c r="C4181" s="101">
        <v>36108.339999999997</v>
      </c>
      <c r="D4181" s="101">
        <v>39600</v>
      </c>
      <c r="E4181" s="102">
        <v>0</v>
      </c>
    </row>
    <row r="4182" spans="1:5" ht="47.25" x14ac:dyDescent="0.25">
      <c r="A4182" s="99" t="s">
        <v>1829</v>
      </c>
      <c r="B4182" s="100" t="s">
        <v>21</v>
      </c>
      <c r="C4182" s="101">
        <v>20044.66</v>
      </c>
      <c r="D4182" s="101">
        <v>1000</v>
      </c>
      <c r="E4182" s="102">
        <v>0</v>
      </c>
    </row>
    <row r="4183" spans="1:5" ht="78.75" x14ac:dyDescent="0.25">
      <c r="A4183" s="99" t="s">
        <v>283</v>
      </c>
      <c r="B4183" s="100" t="s">
        <v>67</v>
      </c>
      <c r="C4183" s="101">
        <v>2458.94</v>
      </c>
      <c r="D4183" s="101">
        <v>36.14</v>
      </c>
      <c r="E4183" s="102">
        <v>0</v>
      </c>
    </row>
    <row r="4184" spans="1:5" ht="47.25" x14ac:dyDescent="0.25">
      <c r="A4184" s="99" t="s">
        <v>868</v>
      </c>
      <c r="B4184" s="100" t="s">
        <v>67</v>
      </c>
      <c r="C4184" s="101">
        <v>232900.12</v>
      </c>
      <c r="D4184" s="101">
        <v>153200</v>
      </c>
      <c r="E4184" s="102">
        <v>0</v>
      </c>
    </row>
    <row r="4185" spans="1:5" ht="47.25" x14ac:dyDescent="0.25">
      <c r="A4185" s="99" t="s">
        <v>868</v>
      </c>
      <c r="B4185" s="100" t="s">
        <v>14</v>
      </c>
      <c r="C4185" s="101">
        <v>58948.26</v>
      </c>
      <c r="D4185" s="101">
        <v>43940</v>
      </c>
      <c r="E4185" s="102">
        <v>0</v>
      </c>
    </row>
    <row r="4186" spans="1:5" ht="94.5" x14ac:dyDescent="0.25">
      <c r="A4186" s="99" t="s">
        <v>1625</v>
      </c>
      <c r="B4186" s="100" t="s">
        <v>7</v>
      </c>
      <c r="C4186" s="101">
        <v>302850.45</v>
      </c>
      <c r="D4186" s="101">
        <v>55000</v>
      </c>
      <c r="E4186" s="102">
        <v>0</v>
      </c>
    </row>
    <row r="4187" spans="1:5" ht="31.5" x14ac:dyDescent="0.25">
      <c r="A4187" s="99" t="s">
        <v>1830</v>
      </c>
      <c r="B4187" s="100" t="s">
        <v>14</v>
      </c>
      <c r="C4187" s="101">
        <v>41.69</v>
      </c>
      <c r="D4187" s="101">
        <v>7.2</v>
      </c>
      <c r="E4187" s="102">
        <v>0</v>
      </c>
    </row>
    <row r="4188" spans="1:5" ht="47.25" x14ac:dyDescent="0.25">
      <c r="A4188" s="99" t="s">
        <v>481</v>
      </c>
      <c r="B4188" s="100" t="s">
        <v>57</v>
      </c>
      <c r="C4188" s="101">
        <v>12189.79</v>
      </c>
      <c r="D4188" s="101">
        <v>500</v>
      </c>
      <c r="E4188" s="102">
        <v>0</v>
      </c>
    </row>
    <row r="4189" spans="1:5" ht="110.25" x14ac:dyDescent="0.25">
      <c r="A4189" s="99" t="s">
        <v>674</v>
      </c>
      <c r="B4189" s="100" t="s">
        <v>27</v>
      </c>
      <c r="C4189" s="101">
        <v>2152.75</v>
      </c>
      <c r="D4189" s="101">
        <v>81.64</v>
      </c>
      <c r="E4189" s="102">
        <v>404</v>
      </c>
    </row>
    <row r="4190" spans="1:5" ht="47.25" x14ac:dyDescent="0.25">
      <c r="A4190" s="99" t="s">
        <v>804</v>
      </c>
      <c r="B4190" s="100" t="s">
        <v>47</v>
      </c>
      <c r="C4190" s="101">
        <v>19644.8</v>
      </c>
      <c r="D4190" s="101">
        <v>256.5</v>
      </c>
      <c r="E4190" s="102">
        <v>0</v>
      </c>
    </row>
    <row r="4191" spans="1:5" ht="47.25" x14ac:dyDescent="0.25">
      <c r="A4191" s="99" t="s">
        <v>804</v>
      </c>
      <c r="B4191" s="100" t="s">
        <v>21</v>
      </c>
      <c r="C4191" s="101">
        <v>23667.35</v>
      </c>
      <c r="D4191" s="101">
        <v>311.89</v>
      </c>
      <c r="E4191" s="102">
        <v>0</v>
      </c>
    </row>
    <row r="4192" spans="1:5" ht="157.5" x14ac:dyDescent="0.25">
      <c r="A4192" s="99" t="s">
        <v>1143</v>
      </c>
      <c r="B4192" s="100" t="s">
        <v>127</v>
      </c>
      <c r="C4192" s="101">
        <v>24.37</v>
      </c>
      <c r="D4192" s="101">
        <v>2.04</v>
      </c>
      <c r="E4192" s="102">
        <v>0</v>
      </c>
    </row>
    <row r="4193" spans="1:5" ht="63" x14ac:dyDescent="0.25">
      <c r="A4193" s="99" t="s">
        <v>1831</v>
      </c>
      <c r="B4193" s="100" t="s">
        <v>14</v>
      </c>
      <c r="C4193" s="101">
        <v>46.8</v>
      </c>
      <c r="D4193" s="101">
        <v>1.7</v>
      </c>
      <c r="E4193" s="102">
        <v>10</v>
      </c>
    </row>
    <row r="4194" spans="1:5" ht="31.5" x14ac:dyDescent="0.25">
      <c r="A4194" s="99" t="s">
        <v>1832</v>
      </c>
      <c r="B4194" s="100" t="s">
        <v>14</v>
      </c>
      <c r="C4194" s="101">
        <v>20.2</v>
      </c>
      <c r="D4194" s="101">
        <v>3.68</v>
      </c>
      <c r="E4194" s="102">
        <v>0</v>
      </c>
    </row>
    <row r="4195" spans="1:5" ht="47.25" x14ac:dyDescent="0.25">
      <c r="A4195" s="99" t="s">
        <v>1833</v>
      </c>
      <c r="B4195" s="100" t="s">
        <v>498</v>
      </c>
      <c r="C4195" s="101">
        <v>102.25</v>
      </c>
      <c r="D4195" s="101">
        <v>6.21</v>
      </c>
      <c r="E4195" s="102">
        <v>0</v>
      </c>
    </row>
    <row r="4196" spans="1:5" ht="94.5" x14ac:dyDescent="0.25">
      <c r="A4196" s="99" t="s">
        <v>1834</v>
      </c>
      <c r="B4196" s="100" t="s">
        <v>67</v>
      </c>
      <c r="C4196" s="101">
        <v>4091.45</v>
      </c>
      <c r="D4196" s="101">
        <v>62.99</v>
      </c>
      <c r="E4196" s="102">
        <v>0</v>
      </c>
    </row>
    <row r="4197" spans="1:5" ht="157.5" x14ac:dyDescent="0.25">
      <c r="A4197" s="99" t="s">
        <v>1717</v>
      </c>
      <c r="B4197" s="100" t="s">
        <v>21</v>
      </c>
      <c r="C4197" s="101">
        <v>12.51</v>
      </c>
      <c r="D4197" s="101">
        <v>0.02</v>
      </c>
      <c r="E4197" s="102">
        <v>0</v>
      </c>
    </row>
    <row r="4198" spans="1:5" ht="110.25" x14ac:dyDescent="0.25">
      <c r="A4198" s="99" t="s">
        <v>108</v>
      </c>
      <c r="B4198" s="100" t="s">
        <v>62</v>
      </c>
      <c r="C4198" s="101">
        <v>60883.57</v>
      </c>
      <c r="D4198" s="101">
        <v>9166.67</v>
      </c>
      <c r="E4198" s="102">
        <v>477</v>
      </c>
    </row>
    <row r="4199" spans="1:5" ht="78.75" x14ac:dyDescent="0.25">
      <c r="A4199" s="99" t="s">
        <v>197</v>
      </c>
      <c r="B4199" s="100" t="s">
        <v>103</v>
      </c>
      <c r="C4199" s="101">
        <v>2325.2600000000002</v>
      </c>
      <c r="D4199" s="101">
        <v>53.28</v>
      </c>
      <c r="E4199" s="102">
        <v>0</v>
      </c>
    </row>
    <row r="4200" spans="1:5" ht="78.75" x14ac:dyDescent="0.25">
      <c r="A4200" s="99" t="s">
        <v>197</v>
      </c>
      <c r="B4200" s="100" t="s">
        <v>57</v>
      </c>
      <c r="C4200" s="101">
        <v>128730.79</v>
      </c>
      <c r="D4200" s="101">
        <v>17805.099999999999</v>
      </c>
      <c r="E4200" s="102">
        <v>0</v>
      </c>
    </row>
    <row r="4201" spans="1:5" ht="47.25" x14ac:dyDescent="0.25">
      <c r="A4201" s="99" t="s">
        <v>1005</v>
      </c>
      <c r="B4201" s="100" t="s">
        <v>62</v>
      </c>
      <c r="C4201" s="101">
        <v>2259.84</v>
      </c>
      <c r="D4201" s="101">
        <v>153.9</v>
      </c>
      <c r="E4201" s="102">
        <v>0</v>
      </c>
    </row>
    <row r="4202" spans="1:5" ht="78.75" x14ac:dyDescent="0.25">
      <c r="A4202" s="99" t="s">
        <v>1244</v>
      </c>
      <c r="B4202" s="100" t="s">
        <v>48</v>
      </c>
      <c r="C4202" s="101">
        <v>32901.86</v>
      </c>
      <c r="D4202" s="101">
        <v>9432</v>
      </c>
      <c r="E4202" s="102">
        <v>0</v>
      </c>
    </row>
    <row r="4203" spans="1:5" ht="78.75" x14ac:dyDescent="0.25">
      <c r="A4203" s="99" t="s">
        <v>1244</v>
      </c>
      <c r="B4203" s="100" t="s">
        <v>67</v>
      </c>
      <c r="C4203" s="101">
        <v>919.45</v>
      </c>
      <c r="D4203" s="101">
        <v>102</v>
      </c>
      <c r="E4203" s="102">
        <v>0</v>
      </c>
    </row>
    <row r="4204" spans="1:5" ht="157.5" x14ac:dyDescent="0.25">
      <c r="A4204" s="99" t="s">
        <v>68</v>
      </c>
      <c r="B4204" s="100" t="s">
        <v>23</v>
      </c>
      <c r="C4204" s="101">
        <v>130654.32</v>
      </c>
      <c r="D4204" s="101">
        <v>40816.5</v>
      </c>
      <c r="E4204" s="102">
        <v>0</v>
      </c>
    </row>
    <row r="4205" spans="1:5" ht="110.25" x14ac:dyDescent="0.25">
      <c r="A4205" s="99" t="s">
        <v>1835</v>
      </c>
      <c r="B4205" s="100" t="s">
        <v>21</v>
      </c>
      <c r="C4205" s="101">
        <v>23587.91</v>
      </c>
      <c r="D4205" s="101">
        <v>3140.5</v>
      </c>
      <c r="E4205" s="102">
        <v>0</v>
      </c>
    </row>
    <row r="4206" spans="1:5" ht="31.5" x14ac:dyDescent="0.25">
      <c r="A4206" s="99" t="s">
        <v>1836</v>
      </c>
      <c r="B4206" s="100" t="s">
        <v>48</v>
      </c>
      <c r="C4206" s="101">
        <v>43296</v>
      </c>
      <c r="D4206" s="101">
        <v>17600</v>
      </c>
      <c r="E4206" s="102">
        <v>0</v>
      </c>
    </row>
    <row r="4207" spans="1:5" ht="110.25" x14ac:dyDescent="0.25">
      <c r="A4207" s="99" t="s">
        <v>1369</v>
      </c>
      <c r="B4207" s="100" t="s">
        <v>317</v>
      </c>
      <c r="C4207" s="101">
        <v>196.26</v>
      </c>
      <c r="D4207" s="101">
        <v>14.33</v>
      </c>
      <c r="E4207" s="102">
        <v>0</v>
      </c>
    </row>
    <row r="4208" spans="1:5" ht="78.75" x14ac:dyDescent="0.25">
      <c r="A4208" s="99" t="s">
        <v>828</v>
      </c>
      <c r="B4208" s="100" t="s">
        <v>14</v>
      </c>
      <c r="C4208" s="101">
        <v>444.05</v>
      </c>
      <c r="D4208" s="101">
        <v>132</v>
      </c>
      <c r="E4208" s="102">
        <v>0</v>
      </c>
    </row>
    <row r="4209" spans="1:5" ht="63" x14ac:dyDescent="0.25">
      <c r="A4209" s="99" t="s">
        <v>800</v>
      </c>
      <c r="B4209" s="100" t="s">
        <v>39</v>
      </c>
      <c r="C4209" s="101">
        <v>6.43</v>
      </c>
      <c r="D4209" s="101">
        <v>0.4</v>
      </c>
      <c r="E4209" s="102">
        <v>0</v>
      </c>
    </row>
    <row r="4210" spans="1:5" ht="157.5" x14ac:dyDescent="0.25">
      <c r="A4210" s="99" t="s">
        <v>1837</v>
      </c>
      <c r="B4210" s="100" t="s">
        <v>365</v>
      </c>
      <c r="C4210" s="101">
        <v>52000</v>
      </c>
      <c r="D4210" s="101">
        <v>9600</v>
      </c>
      <c r="E4210" s="102">
        <v>0</v>
      </c>
    </row>
    <row r="4211" spans="1:5" ht="63" x14ac:dyDescent="0.25">
      <c r="A4211" s="99" t="s">
        <v>480</v>
      </c>
      <c r="B4211" s="100" t="s">
        <v>14</v>
      </c>
      <c r="C4211" s="101">
        <v>25101.759999999998</v>
      </c>
      <c r="D4211" s="101">
        <v>5072.82</v>
      </c>
      <c r="E4211" s="102">
        <v>0</v>
      </c>
    </row>
    <row r="4212" spans="1:5" ht="141.75" x14ac:dyDescent="0.25">
      <c r="A4212" s="99" t="s">
        <v>531</v>
      </c>
      <c r="B4212" s="100" t="s">
        <v>513</v>
      </c>
      <c r="C4212" s="101">
        <v>3650479.41</v>
      </c>
      <c r="D4212" s="101">
        <v>980060.61</v>
      </c>
      <c r="E4212" s="102">
        <v>0</v>
      </c>
    </row>
    <row r="4213" spans="1:5" ht="63" x14ac:dyDescent="0.25">
      <c r="A4213" s="99" t="s">
        <v>533</v>
      </c>
      <c r="B4213" s="100" t="s">
        <v>127</v>
      </c>
      <c r="C4213" s="101">
        <v>108605.64</v>
      </c>
      <c r="D4213" s="101">
        <v>725.57</v>
      </c>
      <c r="E4213" s="102">
        <v>0</v>
      </c>
    </row>
    <row r="4214" spans="1:5" ht="47.25" x14ac:dyDescent="0.25">
      <c r="A4214" s="99" t="s">
        <v>1254</v>
      </c>
      <c r="B4214" s="100" t="s">
        <v>21</v>
      </c>
      <c r="C4214" s="101">
        <v>638.25</v>
      </c>
      <c r="D4214" s="101">
        <v>0.34</v>
      </c>
      <c r="E4214" s="102">
        <v>1</v>
      </c>
    </row>
    <row r="4215" spans="1:5" ht="78.75" x14ac:dyDescent="0.25">
      <c r="A4215" s="99" t="s">
        <v>401</v>
      </c>
      <c r="B4215" s="100" t="s">
        <v>33</v>
      </c>
      <c r="C4215" s="101">
        <v>646.9</v>
      </c>
      <c r="D4215" s="101">
        <v>9.48</v>
      </c>
      <c r="E4215" s="102">
        <v>0</v>
      </c>
    </row>
    <row r="4216" spans="1:5" ht="78.75" x14ac:dyDescent="0.25">
      <c r="A4216" s="99" t="s">
        <v>767</v>
      </c>
      <c r="B4216" s="100" t="s">
        <v>317</v>
      </c>
      <c r="C4216" s="101">
        <v>111849.75</v>
      </c>
      <c r="D4216" s="101">
        <v>15430.77</v>
      </c>
      <c r="E4216" s="102">
        <v>0</v>
      </c>
    </row>
    <row r="4217" spans="1:5" ht="78.75" x14ac:dyDescent="0.25">
      <c r="A4217" s="99" t="s">
        <v>767</v>
      </c>
      <c r="B4217" s="100" t="s">
        <v>48</v>
      </c>
      <c r="C4217" s="101">
        <v>3309.5</v>
      </c>
      <c r="D4217" s="101">
        <v>142</v>
      </c>
      <c r="E4217" s="102">
        <v>0</v>
      </c>
    </row>
    <row r="4218" spans="1:5" ht="47.25" x14ac:dyDescent="0.25">
      <c r="A4218" s="99" t="s">
        <v>941</v>
      </c>
      <c r="B4218" s="100" t="s">
        <v>103</v>
      </c>
      <c r="C4218" s="101">
        <v>207.63</v>
      </c>
      <c r="D4218" s="101">
        <v>0.15</v>
      </c>
      <c r="E4218" s="102">
        <v>0</v>
      </c>
    </row>
    <row r="4219" spans="1:5" ht="47.25" x14ac:dyDescent="0.25">
      <c r="A4219" s="99" t="s">
        <v>941</v>
      </c>
      <c r="B4219" s="100" t="s">
        <v>21</v>
      </c>
      <c r="C4219" s="101">
        <v>30.25</v>
      </c>
      <c r="D4219" s="101">
        <v>0.05</v>
      </c>
      <c r="E4219" s="102">
        <v>0</v>
      </c>
    </row>
    <row r="4220" spans="1:5" ht="78.75" x14ac:dyDescent="0.25">
      <c r="A4220" s="99" t="s">
        <v>1838</v>
      </c>
      <c r="B4220" s="100" t="s">
        <v>7</v>
      </c>
      <c r="C4220" s="101">
        <v>11387.58</v>
      </c>
      <c r="D4220" s="101">
        <v>393.6</v>
      </c>
      <c r="E4220" s="102">
        <v>6600</v>
      </c>
    </row>
    <row r="4221" spans="1:5" ht="47.25" x14ac:dyDescent="0.25">
      <c r="A4221" s="99" t="s">
        <v>465</v>
      </c>
      <c r="B4221" s="100" t="s">
        <v>7</v>
      </c>
      <c r="C4221" s="101">
        <v>38479.53</v>
      </c>
      <c r="D4221" s="101">
        <v>313.79000000000002</v>
      </c>
      <c r="E4221" s="102">
        <v>0</v>
      </c>
    </row>
    <row r="4222" spans="1:5" ht="78.75" x14ac:dyDescent="0.25">
      <c r="A4222" s="99" t="s">
        <v>1839</v>
      </c>
      <c r="B4222" s="100" t="s">
        <v>317</v>
      </c>
      <c r="C4222" s="101">
        <v>1074.51</v>
      </c>
      <c r="D4222" s="101">
        <v>91.55</v>
      </c>
      <c r="E4222" s="102">
        <v>0</v>
      </c>
    </row>
    <row r="4223" spans="1:5" ht="78.75" x14ac:dyDescent="0.25">
      <c r="A4223" s="99" t="s">
        <v>1839</v>
      </c>
      <c r="B4223" s="100" t="s">
        <v>67</v>
      </c>
      <c r="C4223" s="101">
        <v>3534.83</v>
      </c>
      <c r="D4223" s="101">
        <v>303.12</v>
      </c>
      <c r="E4223" s="102">
        <v>0</v>
      </c>
    </row>
    <row r="4224" spans="1:5" ht="63" x14ac:dyDescent="0.25">
      <c r="A4224" s="99" t="s">
        <v>1840</v>
      </c>
      <c r="B4224" s="100" t="s">
        <v>317</v>
      </c>
      <c r="C4224" s="101">
        <v>875.91</v>
      </c>
      <c r="D4224" s="101">
        <v>10.57</v>
      </c>
      <c r="E4224" s="102">
        <v>0</v>
      </c>
    </row>
    <row r="4225" spans="1:5" ht="141.75" x14ac:dyDescent="0.25">
      <c r="A4225" s="99" t="s">
        <v>1841</v>
      </c>
      <c r="B4225" s="100" t="s">
        <v>260</v>
      </c>
      <c r="C4225" s="101">
        <v>988.5</v>
      </c>
      <c r="D4225" s="101">
        <v>122.1</v>
      </c>
      <c r="E4225" s="102">
        <v>346.32</v>
      </c>
    </row>
    <row r="4226" spans="1:5" ht="78.75" x14ac:dyDescent="0.25">
      <c r="A4226" s="99" t="s">
        <v>1842</v>
      </c>
      <c r="B4226" s="100" t="s">
        <v>21</v>
      </c>
      <c r="C4226" s="101">
        <v>684.43</v>
      </c>
      <c r="D4226" s="101">
        <v>89.7</v>
      </c>
      <c r="E4226" s="102">
        <v>0</v>
      </c>
    </row>
    <row r="4227" spans="1:5" ht="78.75" x14ac:dyDescent="0.25">
      <c r="A4227" s="99" t="s">
        <v>1520</v>
      </c>
      <c r="B4227" s="100" t="s">
        <v>14</v>
      </c>
      <c r="C4227" s="101">
        <v>25882.68</v>
      </c>
      <c r="D4227" s="101">
        <v>8866.9</v>
      </c>
      <c r="E4227" s="102">
        <v>0</v>
      </c>
    </row>
    <row r="4228" spans="1:5" ht="78.75" x14ac:dyDescent="0.25">
      <c r="A4228" s="99" t="s">
        <v>197</v>
      </c>
      <c r="B4228" s="100" t="s">
        <v>7</v>
      </c>
      <c r="C4228" s="101">
        <v>201870.34</v>
      </c>
      <c r="D4228" s="101">
        <v>16777.79</v>
      </c>
      <c r="E4228" s="102">
        <v>0</v>
      </c>
    </row>
    <row r="4229" spans="1:5" ht="78.75" x14ac:dyDescent="0.25">
      <c r="A4229" s="99" t="s">
        <v>150</v>
      </c>
      <c r="B4229" s="100" t="s">
        <v>9</v>
      </c>
      <c r="C4229" s="101">
        <v>616.28</v>
      </c>
      <c r="D4229" s="101">
        <v>161.66</v>
      </c>
      <c r="E4229" s="102">
        <v>0</v>
      </c>
    </row>
    <row r="4230" spans="1:5" ht="78.75" x14ac:dyDescent="0.25">
      <c r="A4230" s="99" t="s">
        <v>150</v>
      </c>
      <c r="B4230" s="100" t="s">
        <v>103</v>
      </c>
      <c r="C4230" s="101">
        <v>6117.42</v>
      </c>
      <c r="D4230" s="101">
        <v>239.62</v>
      </c>
      <c r="E4230" s="102">
        <v>0</v>
      </c>
    </row>
    <row r="4231" spans="1:5" ht="157.5" x14ac:dyDescent="0.25">
      <c r="A4231" s="99" t="s">
        <v>242</v>
      </c>
      <c r="B4231" s="100" t="s">
        <v>21</v>
      </c>
      <c r="C4231" s="101">
        <v>31717.25</v>
      </c>
      <c r="D4231" s="101">
        <v>4772</v>
      </c>
      <c r="E4231" s="102">
        <v>0</v>
      </c>
    </row>
    <row r="4232" spans="1:5" ht="47.25" x14ac:dyDescent="0.25">
      <c r="A4232" s="99" t="s">
        <v>1317</v>
      </c>
      <c r="B4232" s="100" t="s">
        <v>103</v>
      </c>
      <c r="C4232" s="101">
        <v>10443.469999999999</v>
      </c>
      <c r="D4232" s="101">
        <v>2068</v>
      </c>
      <c r="E4232" s="102">
        <v>0</v>
      </c>
    </row>
    <row r="4233" spans="1:5" ht="47.25" x14ac:dyDescent="0.25">
      <c r="A4233" s="99" t="s">
        <v>1317</v>
      </c>
      <c r="B4233" s="100" t="s">
        <v>57</v>
      </c>
      <c r="C4233" s="101">
        <v>10564.26</v>
      </c>
      <c r="D4233" s="101">
        <v>1400</v>
      </c>
      <c r="E4233" s="102">
        <v>0</v>
      </c>
    </row>
    <row r="4234" spans="1:5" ht="63" x14ac:dyDescent="0.25">
      <c r="A4234" s="99" t="s">
        <v>613</v>
      </c>
      <c r="B4234" s="100" t="s">
        <v>23</v>
      </c>
      <c r="C4234" s="101">
        <v>1064.78</v>
      </c>
      <c r="D4234" s="101">
        <v>149.19999999999999</v>
      </c>
      <c r="E4234" s="102">
        <v>31.2</v>
      </c>
    </row>
    <row r="4235" spans="1:5" ht="63" x14ac:dyDescent="0.25">
      <c r="A4235" s="99" t="s">
        <v>480</v>
      </c>
      <c r="B4235" s="100" t="s">
        <v>62</v>
      </c>
      <c r="C4235" s="101">
        <v>407.58</v>
      </c>
      <c r="D4235" s="101">
        <v>43.11</v>
      </c>
      <c r="E4235" s="102">
        <v>0</v>
      </c>
    </row>
    <row r="4236" spans="1:5" ht="63" x14ac:dyDescent="0.25">
      <c r="A4236" s="99" t="s">
        <v>644</v>
      </c>
      <c r="B4236" s="100" t="s">
        <v>21</v>
      </c>
      <c r="C4236" s="101">
        <v>756.03</v>
      </c>
      <c r="D4236" s="101">
        <v>0.64</v>
      </c>
      <c r="E4236" s="102">
        <v>2</v>
      </c>
    </row>
    <row r="4237" spans="1:5" ht="63" x14ac:dyDescent="0.25">
      <c r="A4237" s="99" t="s">
        <v>1843</v>
      </c>
      <c r="B4237" s="100" t="s">
        <v>14</v>
      </c>
      <c r="C4237" s="101">
        <v>49.04</v>
      </c>
      <c r="D4237" s="101">
        <v>0.69</v>
      </c>
      <c r="E4237" s="102">
        <v>0</v>
      </c>
    </row>
    <row r="4238" spans="1:5" ht="47.25" x14ac:dyDescent="0.25">
      <c r="A4238" s="99" t="s">
        <v>170</v>
      </c>
      <c r="B4238" s="100" t="s">
        <v>21</v>
      </c>
      <c r="C4238" s="101">
        <v>2297.75</v>
      </c>
      <c r="D4238" s="101">
        <v>13.71</v>
      </c>
      <c r="E4238" s="102">
        <v>0</v>
      </c>
    </row>
    <row r="4239" spans="1:5" ht="63" x14ac:dyDescent="0.25">
      <c r="A4239" s="99" t="s">
        <v>1256</v>
      </c>
      <c r="B4239" s="100" t="s">
        <v>14</v>
      </c>
      <c r="C4239" s="101">
        <v>116172.5</v>
      </c>
      <c r="D4239" s="101">
        <v>22598.62</v>
      </c>
      <c r="E4239" s="102">
        <v>0</v>
      </c>
    </row>
    <row r="4240" spans="1:5" ht="63" x14ac:dyDescent="0.25">
      <c r="A4240" s="99" t="s">
        <v>1844</v>
      </c>
      <c r="B4240" s="100" t="s">
        <v>196</v>
      </c>
      <c r="C4240" s="101">
        <v>2892.45</v>
      </c>
      <c r="D4240" s="101">
        <v>240.23</v>
      </c>
      <c r="E4240" s="102">
        <v>0</v>
      </c>
    </row>
    <row r="4241" spans="1:5" ht="63" x14ac:dyDescent="0.25">
      <c r="A4241" s="99" t="s">
        <v>1844</v>
      </c>
      <c r="B4241" s="100" t="s">
        <v>39</v>
      </c>
      <c r="C4241" s="101">
        <v>16481.41</v>
      </c>
      <c r="D4241" s="101">
        <v>1787.35</v>
      </c>
      <c r="E4241" s="102">
        <v>0</v>
      </c>
    </row>
    <row r="4242" spans="1:5" ht="189" x14ac:dyDescent="0.25">
      <c r="A4242" s="99" t="s">
        <v>287</v>
      </c>
      <c r="B4242" s="100" t="s">
        <v>57</v>
      </c>
      <c r="C4242" s="101">
        <v>21269.32</v>
      </c>
      <c r="D4242" s="101">
        <v>8450</v>
      </c>
      <c r="E4242" s="102">
        <v>0</v>
      </c>
    </row>
    <row r="4243" spans="1:5" ht="141.75" x14ac:dyDescent="0.25">
      <c r="A4243" s="99" t="s">
        <v>1782</v>
      </c>
      <c r="B4243" s="100" t="s">
        <v>21</v>
      </c>
      <c r="C4243" s="101">
        <v>4844.49</v>
      </c>
      <c r="D4243" s="101">
        <v>380</v>
      </c>
      <c r="E4243" s="102">
        <v>0</v>
      </c>
    </row>
    <row r="4244" spans="1:5" ht="63" x14ac:dyDescent="0.25">
      <c r="A4244" s="99" t="s">
        <v>159</v>
      </c>
      <c r="B4244" s="100" t="s">
        <v>57</v>
      </c>
      <c r="C4244" s="101">
        <v>5235.1499999999996</v>
      </c>
      <c r="D4244" s="101">
        <v>1200</v>
      </c>
      <c r="E4244" s="102">
        <v>0</v>
      </c>
    </row>
    <row r="4245" spans="1:5" ht="63" x14ac:dyDescent="0.25">
      <c r="A4245" s="99" t="s">
        <v>159</v>
      </c>
      <c r="B4245" s="100" t="s">
        <v>21</v>
      </c>
      <c r="C4245" s="101">
        <v>122305.18</v>
      </c>
      <c r="D4245" s="101">
        <v>23755</v>
      </c>
      <c r="E4245" s="102">
        <v>0</v>
      </c>
    </row>
    <row r="4246" spans="1:5" ht="78.75" x14ac:dyDescent="0.25">
      <c r="A4246" s="99" t="s">
        <v>150</v>
      </c>
      <c r="B4246" s="100" t="s">
        <v>7</v>
      </c>
      <c r="C4246" s="101">
        <v>564</v>
      </c>
      <c r="D4246" s="101">
        <v>19.329999999999998</v>
      </c>
      <c r="E4246" s="102">
        <v>0</v>
      </c>
    </row>
    <row r="4247" spans="1:5" ht="141.75" x14ac:dyDescent="0.25">
      <c r="A4247" s="99" t="s">
        <v>95</v>
      </c>
      <c r="B4247" s="100" t="s">
        <v>11</v>
      </c>
      <c r="C4247" s="101">
        <v>64619.360000000001</v>
      </c>
      <c r="D4247" s="101">
        <v>10080</v>
      </c>
      <c r="E4247" s="102">
        <v>0</v>
      </c>
    </row>
    <row r="4248" spans="1:5" ht="110.25" x14ac:dyDescent="0.25">
      <c r="A4248" s="99" t="s">
        <v>1845</v>
      </c>
      <c r="B4248" s="100" t="s">
        <v>14</v>
      </c>
      <c r="C4248" s="101">
        <v>665.2</v>
      </c>
      <c r="D4248" s="101">
        <v>485.96</v>
      </c>
      <c r="E4248" s="102">
        <v>0</v>
      </c>
    </row>
    <row r="4249" spans="1:5" ht="110.25" x14ac:dyDescent="0.25">
      <c r="A4249" s="99" t="s">
        <v>1846</v>
      </c>
      <c r="B4249" s="100" t="s">
        <v>21</v>
      </c>
      <c r="C4249" s="101">
        <v>228654.85</v>
      </c>
      <c r="D4249" s="101">
        <v>2231</v>
      </c>
      <c r="E4249" s="102">
        <v>49560</v>
      </c>
    </row>
    <row r="4250" spans="1:5" ht="47.25" x14ac:dyDescent="0.25">
      <c r="A4250" s="99" t="s">
        <v>630</v>
      </c>
      <c r="B4250" s="100" t="s">
        <v>498</v>
      </c>
      <c r="C4250" s="101">
        <v>17.04</v>
      </c>
      <c r="D4250" s="101">
        <v>0.97</v>
      </c>
      <c r="E4250" s="102">
        <v>0</v>
      </c>
    </row>
    <row r="4251" spans="1:5" ht="126" x14ac:dyDescent="0.25">
      <c r="A4251" s="99" t="s">
        <v>1847</v>
      </c>
      <c r="B4251" s="100" t="s">
        <v>67</v>
      </c>
      <c r="C4251" s="101">
        <v>42.09</v>
      </c>
      <c r="D4251" s="101">
        <v>8.52</v>
      </c>
      <c r="E4251" s="102">
        <v>0</v>
      </c>
    </row>
    <row r="4252" spans="1:5" ht="78.75" x14ac:dyDescent="0.25">
      <c r="A4252" s="99" t="s">
        <v>1758</v>
      </c>
      <c r="B4252" s="100" t="s">
        <v>45</v>
      </c>
      <c r="C4252" s="101">
        <v>8932.99</v>
      </c>
      <c r="D4252" s="101">
        <v>4471.8500000000004</v>
      </c>
      <c r="E4252" s="102">
        <v>0</v>
      </c>
    </row>
    <row r="4253" spans="1:5" ht="78.75" x14ac:dyDescent="0.25">
      <c r="A4253" s="99" t="s">
        <v>983</v>
      </c>
      <c r="B4253" s="100" t="s">
        <v>7</v>
      </c>
      <c r="C4253" s="101">
        <v>1563833.63</v>
      </c>
      <c r="D4253" s="101">
        <v>666950.5</v>
      </c>
      <c r="E4253" s="102">
        <v>0</v>
      </c>
    </row>
    <row r="4254" spans="1:5" ht="63" x14ac:dyDescent="0.25">
      <c r="A4254" s="99" t="s">
        <v>1527</v>
      </c>
      <c r="B4254" s="100" t="s">
        <v>21</v>
      </c>
      <c r="C4254" s="101">
        <v>229522.62</v>
      </c>
      <c r="D4254" s="101">
        <v>46230</v>
      </c>
      <c r="E4254" s="102">
        <v>0</v>
      </c>
    </row>
    <row r="4255" spans="1:5" ht="189" x14ac:dyDescent="0.25">
      <c r="A4255" s="99" t="s">
        <v>287</v>
      </c>
      <c r="B4255" s="100" t="s">
        <v>23</v>
      </c>
      <c r="C4255" s="101">
        <v>1717.46</v>
      </c>
      <c r="D4255" s="101">
        <v>580</v>
      </c>
      <c r="E4255" s="102">
        <v>0</v>
      </c>
    </row>
    <row r="4256" spans="1:5" ht="47.25" x14ac:dyDescent="0.25">
      <c r="A4256" s="99" t="s">
        <v>158</v>
      </c>
      <c r="B4256" s="100" t="s">
        <v>11</v>
      </c>
      <c r="C4256" s="101">
        <v>7388.14</v>
      </c>
      <c r="D4256" s="101">
        <v>1440</v>
      </c>
      <c r="E4256" s="102">
        <v>0</v>
      </c>
    </row>
    <row r="4257" spans="1:5" ht="141.75" x14ac:dyDescent="0.25">
      <c r="A4257" s="99" t="s">
        <v>872</v>
      </c>
      <c r="B4257" s="100" t="s">
        <v>14</v>
      </c>
      <c r="C4257" s="101">
        <v>4820.16</v>
      </c>
      <c r="D4257" s="101">
        <v>160.97999999999999</v>
      </c>
      <c r="E4257" s="102">
        <v>0</v>
      </c>
    </row>
    <row r="4258" spans="1:5" ht="47.25" x14ac:dyDescent="0.25">
      <c r="A4258" s="99" t="s">
        <v>1284</v>
      </c>
      <c r="B4258" s="100" t="s">
        <v>67</v>
      </c>
      <c r="C4258" s="101">
        <v>37266.78</v>
      </c>
      <c r="D4258" s="101">
        <v>31387.17</v>
      </c>
      <c r="E4258" s="102">
        <v>0</v>
      </c>
    </row>
    <row r="4259" spans="1:5" ht="78.75" x14ac:dyDescent="0.25">
      <c r="A4259" s="99" t="s">
        <v>1244</v>
      </c>
      <c r="B4259" s="100" t="s">
        <v>7</v>
      </c>
      <c r="C4259" s="101">
        <v>121366.76</v>
      </c>
      <c r="D4259" s="101">
        <v>43693.09</v>
      </c>
      <c r="E4259" s="102">
        <v>0</v>
      </c>
    </row>
    <row r="4260" spans="1:5" ht="141.75" x14ac:dyDescent="0.25">
      <c r="A4260" s="99" t="s">
        <v>95</v>
      </c>
      <c r="B4260" s="100" t="s">
        <v>103</v>
      </c>
      <c r="C4260" s="101">
        <v>1061.9100000000001</v>
      </c>
      <c r="D4260" s="101">
        <v>120.59</v>
      </c>
      <c r="E4260" s="102">
        <v>0</v>
      </c>
    </row>
    <row r="4261" spans="1:5" ht="78.75" x14ac:dyDescent="0.25">
      <c r="A4261" s="99" t="s">
        <v>197</v>
      </c>
      <c r="B4261" s="100" t="s">
        <v>173</v>
      </c>
      <c r="C4261" s="101">
        <v>8366.0300000000007</v>
      </c>
      <c r="D4261" s="101">
        <v>30.68</v>
      </c>
      <c r="E4261" s="102">
        <v>0</v>
      </c>
    </row>
    <row r="4262" spans="1:5" ht="78.75" x14ac:dyDescent="0.25">
      <c r="A4262" s="99" t="s">
        <v>197</v>
      </c>
      <c r="B4262" s="100" t="s">
        <v>520</v>
      </c>
      <c r="C4262" s="101">
        <v>25.03</v>
      </c>
      <c r="D4262" s="101">
        <v>0.2</v>
      </c>
      <c r="E4262" s="102">
        <v>0</v>
      </c>
    </row>
    <row r="4263" spans="1:5" ht="173.25" x14ac:dyDescent="0.25">
      <c r="A4263" s="99" t="s">
        <v>786</v>
      </c>
      <c r="B4263" s="100" t="s">
        <v>98</v>
      </c>
      <c r="C4263" s="101">
        <v>5640.73</v>
      </c>
      <c r="D4263" s="101">
        <v>451.2</v>
      </c>
      <c r="E4263" s="102">
        <v>880</v>
      </c>
    </row>
    <row r="4264" spans="1:5" ht="47.25" x14ac:dyDescent="0.25">
      <c r="A4264" s="99" t="s">
        <v>1848</v>
      </c>
      <c r="B4264" s="100" t="s">
        <v>23</v>
      </c>
      <c r="C4264" s="101">
        <v>734.59</v>
      </c>
      <c r="D4264" s="101">
        <v>1</v>
      </c>
      <c r="E4264" s="102">
        <v>1</v>
      </c>
    </row>
    <row r="4265" spans="1:5" ht="141.75" x14ac:dyDescent="0.25">
      <c r="A4265" s="99" t="s">
        <v>1849</v>
      </c>
      <c r="B4265" s="100" t="s">
        <v>57</v>
      </c>
      <c r="C4265" s="101">
        <v>311.77</v>
      </c>
      <c r="D4265" s="101">
        <v>108.4</v>
      </c>
      <c r="E4265" s="102">
        <v>67.5</v>
      </c>
    </row>
    <row r="4266" spans="1:5" ht="47.25" x14ac:dyDescent="0.25">
      <c r="A4266" s="99" t="s">
        <v>1506</v>
      </c>
      <c r="B4266" s="100" t="s">
        <v>7</v>
      </c>
      <c r="C4266" s="101">
        <v>3.09</v>
      </c>
      <c r="D4266" s="101">
        <v>1.03</v>
      </c>
      <c r="E4266" s="102">
        <v>0</v>
      </c>
    </row>
    <row r="4267" spans="1:5" ht="157.5" x14ac:dyDescent="0.25">
      <c r="A4267" s="99" t="s">
        <v>1850</v>
      </c>
      <c r="B4267" s="100" t="s">
        <v>76</v>
      </c>
      <c r="C4267" s="101">
        <v>30</v>
      </c>
      <c r="D4267" s="101">
        <v>23.33</v>
      </c>
      <c r="E4267" s="102">
        <v>0</v>
      </c>
    </row>
    <row r="4268" spans="1:5" ht="63" x14ac:dyDescent="0.25">
      <c r="A4268" s="99" t="s">
        <v>131</v>
      </c>
      <c r="B4268" s="100" t="s">
        <v>76</v>
      </c>
      <c r="C4268" s="101">
        <v>172140.19</v>
      </c>
      <c r="D4268" s="101">
        <v>76800</v>
      </c>
      <c r="E4268" s="102">
        <v>0</v>
      </c>
    </row>
    <row r="4269" spans="1:5" ht="63" x14ac:dyDescent="0.25">
      <c r="A4269" s="99" t="s">
        <v>131</v>
      </c>
      <c r="B4269" s="100" t="s">
        <v>57</v>
      </c>
      <c r="C4269" s="101">
        <v>406627.12</v>
      </c>
      <c r="D4269" s="101">
        <v>45000</v>
      </c>
      <c r="E4269" s="102">
        <v>0</v>
      </c>
    </row>
    <row r="4270" spans="1:5" ht="47.25" x14ac:dyDescent="0.25">
      <c r="A4270" s="99" t="s">
        <v>1851</v>
      </c>
      <c r="B4270" s="100" t="s">
        <v>67</v>
      </c>
      <c r="C4270" s="101">
        <v>175932.18</v>
      </c>
      <c r="D4270" s="101">
        <v>81425</v>
      </c>
      <c r="E4270" s="102">
        <v>0</v>
      </c>
    </row>
    <row r="4271" spans="1:5" ht="78.75" x14ac:dyDescent="0.25">
      <c r="A4271" s="99" t="s">
        <v>197</v>
      </c>
      <c r="B4271" s="100" t="s">
        <v>27</v>
      </c>
      <c r="C4271" s="101">
        <v>38183.43</v>
      </c>
      <c r="D4271" s="101">
        <v>1558.92</v>
      </c>
      <c r="E4271" s="102">
        <v>0</v>
      </c>
    </row>
    <row r="4272" spans="1:5" ht="47.25" x14ac:dyDescent="0.25">
      <c r="A4272" s="99" t="s">
        <v>695</v>
      </c>
      <c r="B4272" s="100" t="s">
        <v>67</v>
      </c>
      <c r="C4272" s="101">
        <v>400.44</v>
      </c>
      <c r="D4272" s="101">
        <v>37.68</v>
      </c>
      <c r="E4272" s="102">
        <v>0</v>
      </c>
    </row>
    <row r="4273" spans="1:5" ht="110.25" x14ac:dyDescent="0.25">
      <c r="A4273" s="99" t="s">
        <v>1779</v>
      </c>
      <c r="B4273" s="100" t="s">
        <v>34</v>
      </c>
      <c r="C4273" s="101">
        <v>289.06</v>
      </c>
      <c r="D4273" s="101">
        <v>32.590000000000003</v>
      </c>
      <c r="E4273" s="102">
        <v>0</v>
      </c>
    </row>
    <row r="4274" spans="1:5" ht="47.25" x14ac:dyDescent="0.25">
      <c r="A4274" s="99" t="s">
        <v>616</v>
      </c>
      <c r="B4274" s="100" t="s">
        <v>238</v>
      </c>
      <c r="C4274" s="101">
        <v>3021.95</v>
      </c>
      <c r="D4274" s="101">
        <v>479.85</v>
      </c>
      <c r="E4274" s="102">
        <v>43.62</v>
      </c>
    </row>
    <row r="4275" spans="1:5" ht="47.25" x14ac:dyDescent="0.25">
      <c r="A4275" s="99" t="s">
        <v>616</v>
      </c>
      <c r="B4275" s="100" t="s">
        <v>669</v>
      </c>
      <c r="C4275" s="101">
        <v>2368.64</v>
      </c>
      <c r="D4275" s="101">
        <v>457.51</v>
      </c>
      <c r="E4275" s="102">
        <v>105</v>
      </c>
    </row>
    <row r="4276" spans="1:5" ht="126" x14ac:dyDescent="0.25">
      <c r="A4276" s="99" t="s">
        <v>1852</v>
      </c>
      <c r="B4276" s="100" t="s">
        <v>67</v>
      </c>
      <c r="C4276" s="101">
        <v>43.02</v>
      </c>
      <c r="D4276" s="101">
        <v>9.3000000000000007</v>
      </c>
      <c r="E4276" s="102">
        <v>0</v>
      </c>
    </row>
    <row r="4277" spans="1:5" ht="157.5" x14ac:dyDescent="0.25">
      <c r="A4277" s="99" t="s">
        <v>699</v>
      </c>
      <c r="B4277" s="100" t="s">
        <v>23</v>
      </c>
      <c r="C4277" s="101">
        <v>105.75</v>
      </c>
      <c r="D4277" s="101">
        <v>41.25</v>
      </c>
      <c r="E4277" s="102">
        <v>27</v>
      </c>
    </row>
    <row r="4278" spans="1:5" ht="157.5" x14ac:dyDescent="0.25">
      <c r="A4278" s="99" t="s">
        <v>658</v>
      </c>
      <c r="B4278" s="100" t="s">
        <v>23</v>
      </c>
      <c r="C4278" s="101">
        <v>761.47</v>
      </c>
      <c r="D4278" s="101">
        <v>267.86</v>
      </c>
      <c r="E4278" s="102">
        <v>180</v>
      </c>
    </row>
    <row r="4279" spans="1:5" ht="94.5" x14ac:dyDescent="0.25">
      <c r="A4279" s="99" t="s">
        <v>1101</v>
      </c>
      <c r="B4279" s="100" t="s">
        <v>39</v>
      </c>
      <c r="C4279" s="101">
        <v>16418.62</v>
      </c>
      <c r="D4279" s="101">
        <v>528.6</v>
      </c>
      <c r="E4279" s="102">
        <v>0</v>
      </c>
    </row>
    <row r="4280" spans="1:5" ht="94.5" x14ac:dyDescent="0.25">
      <c r="A4280" s="99" t="s">
        <v>1853</v>
      </c>
      <c r="B4280" s="100" t="s">
        <v>14</v>
      </c>
      <c r="C4280" s="101">
        <v>4.3499999999999996</v>
      </c>
      <c r="D4280" s="101">
        <v>0.3</v>
      </c>
      <c r="E4280" s="102">
        <v>3</v>
      </c>
    </row>
    <row r="4281" spans="1:5" ht="94.5" x14ac:dyDescent="0.25">
      <c r="A4281" s="99" t="s">
        <v>1854</v>
      </c>
      <c r="B4281" s="100" t="s">
        <v>14</v>
      </c>
      <c r="C4281" s="101">
        <v>1270.96</v>
      </c>
      <c r="D4281" s="101">
        <v>65.400000000000006</v>
      </c>
      <c r="E4281" s="102">
        <v>342</v>
      </c>
    </row>
    <row r="4282" spans="1:5" ht="94.5" x14ac:dyDescent="0.25">
      <c r="A4282" s="99" t="s">
        <v>866</v>
      </c>
      <c r="B4282" s="100" t="s">
        <v>7</v>
      </c>
      <c r="C4282" s="101">
        <v>352311.98</v>
      </c>
      <c r="D4282" s="101">
        <v>217058</v>
      </c>
      <c r="E4282" s="102">
        <v>0</v>
      </c>
    </row>
    <row r="4283" spans="1:5" ht="47.25" x14ac:dyDescent="0.25">
      <c r="A4283" s="99" t="s">
        <v>91</v>
      </c>
      <c r="B4283" s="100" t="s">
        <v>47</v>
      </c>
      <c r="C4283" s="101">
        <v>125.67</v>
      </c>
      <c r="D4283" s="101">
        <v>1.3</v>
      </c>
      <c r="E4283" s="102">
        <v>0</v>
      </c>
    </row>
    <row r="4284" spans="1:5" ht="47.25" x14ac:dyDescent="0.25">
      <c r="A4284" s="99" t="s">
        <v>91</v>
      </c>
      <c r="B4284" s="100" t="s">
        <v>67</v>
      </c>
      <c r="C4284" s="101">
        <v>10792.48</v>
      </c>
      <c r="D4284" s="101">
        <v>52.41</v>
      </c>
      <c r="E4284" s="102">
        <v>0</v>
      </c>
    </row>
    <row r="4285" spans="1:5" ht="47.25" x14ac:dyDescent="0.25">
      <c r="A4285" s="99" t="s">
        <v>91</v>
      </c>
      <c r="B4285" s="100" t="s">
        <v>64</v>
      </c>
      <c r="C4285" s="101">
        <v>6875.08</v>
      </c>
      <c r="D4285" s="101">
        <v>152</v>
      </c>
      <c r="E4285" s="102">
        <v>0</v>
      </c>
    </row>
    <row r="4286" spans="1:5" ht="47.25" x14ac:dyDescent="0.25">
      <c r="A4286" s="99" t="s">
        <v>91</v>
      </c>
      <c r="B4286" s="100" t="s">
        <v>21</v>
      </c>
      <c r="C4286" s="101">
        <v>21932.02</v>
      </c>
      <c r="D4286" s="101">
        <v>58.54</v>
      </c>
      <c r="E4286" s="102">
        <v>0</v>
      </c>
    </row>
    <row r="4287" spans="1:5" ht="47.25" x14ac:dyDescent="0.25">
      <c r="A4287" s="99" t="s">
        <v>91</v>
      </c>
      <c r="B4287" s="100" t="s">
        <v>34</v>
      </c>
      <c r="C4287" s="101">
        <v>268.64</v>
      </c>
      <c r="D4287" s="101">
        <v>6</v>
      </c>
      <c r="E4287" s="102">
        <v>0</v>
      </c>
    </row>
    <row r="4288" spans="1:5" ht="157.5" x14ac:dyDescent="0.25">
      <c r="A4288" s="99" t="s">
        <v>1855</v>
      </c>
      <c r="B4288" s="100" t="s">
        <v>463</v>
      </c>
      <c r="C4288" s="101">
        <v>292860.96000000002</v>
      </c>
      <c r="D4288" s="101">
        <v>49954</v>
      </c>
      <c r="E4288" s="102">
        <v>0</v>
      </c>
    </row>
    <row r="4289" spans="1:5" ht="141.75" x14ac:dyDescent="0.25">
      <c r="A4289" s="99" t="s">
        <v>1856</v>
      </c>
      <c r="B4289" s="100" t="s">
        <v>994</v>
      </c>
      <c r="C4289" s="101">
        <v>22065.16</v>
      </c>
      <c r="D4289" s="101">
        <v>3020.2</v>
      </c>
      <c r="E4289" s="102">
        <v>0</v>
      </c>
    </row>
    <row r="4290" spans="1:5" ht="157.5" x14ac:dyDescent="0.25">
      <c r="A4290" s="99" t="s">
        <v>1857</v>
      </c>
      <c r="B4290" s="100" t="s">
        <v>45</v>
      </c>
      <c r="C4290" s="101">
        <v>429729.09</v>
      </c>
      <c r="D4290" s="101">
        <v>292219.13</v>
      </c>
      <c r="E4290" s="102">
        <v>56607.08</v>
      </c>
    </row>
    <row r="4291" spans="1:5" ht="31.5" x14ac:dyDescent="0.25">
      <c r="A4291" s="99" t="s">
        <v>871</v>
      </c>
      <c r="B4291" s="100" t="s">
        <v>127</v>
      </c>
      <c r="C4291" s="101">
        <v>2978.73</v>
      </c>
      <c r="D4291" s="101">
        <v>26</v>
      </c>
      <c r="E4291" s="102">
        <v>0</v>
      </c>
    </row>
    <row r="4292" spans="1:5" ht="78.75" x14ac:dyDescent="0.25">
      <c r="A4292" s="99" t="s">
        <v>284</v>
      </c>
      <c r="B4292" s="100" t="s">
        <v>109</v>
      </c>
      <c r="C4292" s="101">
        <v>114672.66</v>
      </c>
      <c r="D4292" s="101">
        <v>5895</v>
      </c>
      <c r="E4292" s="102">
        <v>0</v>
      </c>
    </row>
    <row r="4293" spans="1:5" ht="47.25" x14ac:dyDescent="0.25">
      <c r="A4293" s="99" t="s">
        <v>289</v>
      </c>
      <c r="B4293" s="100" t="s">
        <v>365</v>
      </c>
      <c r="C4293" s="101">
        <v>196267.04</v>
      </c>
      <c r="D4293" s="101">
        <v>153000</v>
      </c>
      <c r="E4293" s="102">
        <v>0</v>
      </c>
    </row>
    <row r="4294" spans="1:5" ht="47.25" x14ac:dyDescent="0.25">
      <c r="A4294" s="99" t="s">
        <v>1595</v>
      </c>
      <c r="B4294" s="100" t="s">
        <v>76</v>
      </c>
      <c r="C4294" s="101">
        <v>8505</v>
      </c>
      <c r="D4294" s="101">
        <v>405</v>
      </c>
      <c r="E4294" s="102">
        <v>0</v>
      </c>
    </row>
    <row r="4295" spans="1:5" ht="47.25" x14ac:dyDescent="0.25">
      <c r="A4295" s="99" t="s">
        <v>390</v>
      </c>
      <c r="B4295" s="100" t="s">
        <v>48</v>
      </c>
      <c r="C4295" s="101">
        <v>1801.64</v>
      </c>
      <c r="D4295" s="101">
        <v>321.83999999999997</v>
      </c>
      <c r="E4295" s="102">
        <v>0</v>
      </c>
    </row>
    <row r="4296" spans="1:5" ht="47.25" x14ac:dyDescent="0.25">
      <c r="A4296" s="99" t="s">
        <v>390</v>
      </c>
      <c r="B4296" s="100" t="s">
        <v>7</v>
      </c>
      <c r="C4296" s="101">
        <v>4866.66</v>
      </c>
      <c r="D4296" s="101">
        <v>136.69999999999999</v>
      </c>
      <c r="E4296" s="102">
        <v>0</v>
      </c>
    </row>
    <row r="4297" spans="1:5" ht="94.5" x14ac:dyDescent="0.25">
      <c r="A4297" s="99" t="s">
        <v>790</v>
      </c>
      <c r="B4297" s="100" t="s">
        <v>424</v>
      </c>
      <c r="C4297" s="101">
        <v>1580.22</v>
      </c>
      <c r="D4297" s="101">
        <v>0.7</v>
      </c>
      <c r="E4297" s="102">
        <v>143</v>
      </c>
    </row>
    <row r="4298" spans="1:5" ht="47.25" x14ac:dyDescent="0.25">
      <c r="A4298" s="99" t="s">
        <v>330</v>
      </c>
      <c r="B4298" s="100" t="s">
        <v>14</v>
      </c>
      <c r="C4298" s="101">
        <v>1356.38</v>
      </c>
      <c r="D4298" s="101">
        <v>299.67</v>
      </c>
      <c r="E4298" s="102">
        <v>0</v>
      </c>
    </row>
    <row r="4299" spans="1:5" ht="157.5" x14ac:dyDescent="0.25">
      <c r="A4299" s="99" t="s">
        <v>1858</v>
      </c>
      <c r="B4299" s="100" t="s">
        <v>23</v>
      </c>
      <c r="C4299" s="101">
        <v>372.47</v>
      </c>
      <c r="D4299" s="101">
        <v>68.010000000000005</v>
      </c>
      <c r="E4299" s="102">
        <v>45</v>
      </c>
    </row>
    <row r="4300" spans="1:5" ht="173.25" x14ac:dyDescent="0.25">
      <c r="A4300" s="99" t="s">
        <v>1859</v>
      </c>
      <c r="B4300" s="100" t="s">
        <v>576</v>
      </c>
      <c r="C4300" s="101">
        <v>238.7</v>
      </c>
      <c r="D4300" s="101">
        <v>70.5</v>
      </c>
      <c r="E4300" s="102">
        <v>45</v>
      </c>
    </row>
    <row r="4301" spans="1:5" ht="47.25" x14ac:dyDescent="0.25">
      <c r="A4301" s="99" t="s">
        <v>1860</v>
      </c>
      <c r="B4301" s="100" t="s">
        <v>39</v>
      </c>
      <c r="C4301" s="101">
        <v>1199.9000000000001</v>
      </c>
      <c r="D4301" s="101">
        <v>205.13</v>
      </c>
      <c r="E4301" s="102">
        <v>0</v>
      </c>
    </row>
    <row r="4302" spans="1:5" ht="78.75" x14ac:dyDescent="0.25">
      <c r="A4302" s="99" t="s">
        <v>485</v>
      </c>
      <c r="B4302" s="100" t="s">
        <v>21</v>
      </c>
      <c r="C4302" s="101">
        <v>170164.85</v>
      </c>
      <c r="D4302" s="101">
        <v>157.52000000000001</v>
      </c>
      <c r="E4302" s="102">
        <v>0</v>
      </c>
    </row>
    <row r="4303" spans="1:5" ht="78.75" x14ac:dyDescent="0.25">
      <c r="A4303" s="99" t="s">
        <v>485</v>
      </c>
      <c r="B4303" s="100" t="s">
        <v>7</v>
      </c>
      <c r="C4303" s="101">
        <v>1812.87</v>
      </c>
      <c r="D4303" s="101">
        <v>0.36</v>
      </c>
      <c r="E4303" s="102">
        <v>0</v>
      </c>
    </row>
    <row r="4304" spans="1:5" ht="110.25" x14ac:dyDescent="0.25">
      <c r="A4304" s="99" t="s">
        <v>1861</v>
      </c>
      <c r="B4304" s="100" t="s">
        <v>60</v>
      </c>
      <c r="C4304" s="101">
        <v>62.51</v>
      </c>
      <c r="D4304" s="101">
        <v>1</v>
      </c>
      <c r="E4304" s="102">
        <v>1</v>
      </c>
    </row>
    <row r="4305" spans="1:5" ht="141.75" x14ac:dyDescent="0.25">
      <c r="A4305" s="99" t="s">
        <v>910</v>
      </c>
      <c r="B4305" s="100" t="s">
        <v>14</v>
      </c>
      <c r="C4305" s="101">
        <v>39.85</v>
      </c>
      <c r="D4305" s="101">
        <v>2.2000000000000002</v>
      </c>
      <c r="E4305" s="102">
        <v>2</v>
      </c>
    </row>
    <row r="4306" spans="1:5" ht="63" x14ac:dyDescent="0.25">
      <c r="A4306" s="99" t="s">
        <v>1702</v>
      </c>
      <c r="B4306" s="100" t="s">
        <v>5</v>
      </c>
      <c r="C4306" s="101">
        <v>140.38</v>
      </c>
      <c r="D4306" s="101">
        <v>34.56</v>
      </c>
      <c r="E4306" s="102">
        <v>0</v>
      </c>
    </row>
    <row r="4307" spans="1:5" ht="47.25" x14ac:dyDescent="0.25">
      <c r="A4307" s="99" t="s">
        <v>1467</v>
      </c>
      <c r="B4307" s="100" t="s">
        <v>14</v>
      </c>
      <c r="C4307" s="101">
        <v>45.58</v>
      </c>
      <c r="D4307" s="101">
        <v>1.94</v>
      </c>
      <c r="E4307" s="102">
        <v>6</v>
      </c>
    </row>
    <row r="4308" spans="1:5" ht="63" x14ac:dyDescent="0.25">
      <c r="A4308" s="99" t="s">
        <v>222</v>
      </c>
      <c r="B4308" s="100" t="s">
        <v>472</v>
      </c>
      <c r="C4308" s="101">
        <v>949.03</v>
      </c>
      <c r="D4308" s="101">
        <v>0.9</v>
      </c>
      <c r="E4308" s="102">
        <v>0</v>
      </c>
    </row>
    <row r="4309" spans="1:5" ht="63" x14ac:dyDescent="0.25">
      <c r="A4309" s="99" t="s">
        <v>222</v>
      </c>
      <c r="B4309" s="100" t="s">
        <v>48</v>
      </c>
      <c r="C4309" s="101">
        <v>170.48</v>
      </c>
      <c r="D4309" s="101">
        <v>1.74</v>
      </c>
      <c r="E4309" s="102">
        <v>0</v>
      </c>
    </row>
    <row r="4310" spans="1:5" ht="126" x14ac:dyDescent="0.25">
      <c r="A4310" s="99" t="s">
        <v>1265</v>
      </c>
      <c r="B4310" s="100" t="s">
        <v>7</v>
      </c>
      <c r="C4310" s="101">
        <v>75567.960000000006</v>
      </c>
      <c r="D4310" s="101">
        <v>48619.8</v>
      </c>
      <c r="E4310" s="102">
        <v>0</v>
      </c>
    </row>
    <row r="4311" spans="1:5" ht="47.25" x14ac:dyDescent="0.25">
      <c r="A4311" s="99" t="s">
        <v>303</v>
      </c>
      <c r="B4311" s="100" t="s">
        <v>7</v>
      </c>
      <c r="C4311" s="101">
        <v>689364.74</v>
      </c>
      <c r="D4311" s="101">
        <v>319308.88</v>
      </c>
      <c r="E4311" s="102">
        <v>0</v>
      </c>
    </row>
    <row r="4312" spans="1:5" ht="63" x14ac:dyDescent="0.25">
      <c r="A4312" s="99" t="s">
        <v>1234</v>
      </c>
      <c r="B4312" s="100" t="s">
        <v>57</v>
      </c>
      <c r="C4312" s="101">
        <v>14260.18</v>
      </c>
      <c r="D4312" s="101">
        <v>3575</v>
      </c>
      <c r="E4312" s="102">
        <v>0</v>
      </c>
    </row>
    <row r="4313" spans="1:5" ht="63" x14ac:dyDescent="0.25">
      <c r="A4313" s="99" t="s">
        <v>1234</v>
      </c>
      <c r="B4313" s="100" t="s">
        <v>14</v>
      </c>
      <c r="C4313" s="101">
        <v>0.7</v>
      </c>
      <c r="D4313" s="101">
        <v>0.04</v>
      </c>
      <c r="E4313" s="102">
        <v>0</v>
      </c>
    </row>
    <row r="4314" spans="1:5" ht="31.5" x14ac:dyDescent="0.25">
      <c r="A4314" s="99" t="s">
        <v>889</v>
      </c>
      <c r="B4314" s="100" t="s">
        <v>21</v>
      </c>
      <c r="C4314" s="101">
        <v>33698.879999999997</v>
      </c>
      <c r="D4314" s="101">
        <v>20000</v>
      </c>
      <c r="E4314" s="102">
        <v>0</v>
      </c>
    </row>
    <row r="4315" spans="1:5" ht="141.75" x14ac:dyDescent="0.25">
      <c r="A4315" s="99" t="s">
        <v>1336</v>
      </c>
      <c r="B4315" s="100" t="s">
        <v>98</v>
      </c>
      <c r="C4315" s="101">
        <v>1237.06</v>
      </c>
      <c r="D4315" s="101">
        <v>40.299999999999997</v>
      </c>
      <c r="E4315" s="102">
        <v>0</v>
      </c>
    </row>
    <row r="4316" spans="1:5" ht="110.25" x14ac:dyDescent="0.25">
      <c r="A4316" s="99" t="s">
        <v>753</v>
      </c>
      <c r="B4316" s="100" t="s">
        <v>513</v>
      </c>
      <c r="C4316" s="101">
        <v>79255.509999999995</v>
      </c>
      <c r="D4316" s="101">
        <v>28005.48</v>
      </c>
      <c r="E4316" s="102">
        <v>0</v>
      </c>
    </row>
    <row r="4317" spans="1:5" ht="31.5" x14ac:dyDescent="0.25">
      <c r="A4317" s="99" t="s">
        <v>1862</v>
      </c>
      <c r="B4317" s="100" t="s">
        <v>39</v>
      </c>
      <c r="C4317" s="101">
        <v>42393.61</v>
      </c>
      <c r="D4317" s="101">
        <v>4550.92</v>
      </c>
      <c r="E4317" s="102">
        <v>0</v>
      </c>
    </row>
    <row r="4318" spans="1:5" ht="157.5" x14ac:dyDescent="0.25">
      <c r="A4318" s="99" t="s">
        <v>496</v>
      </c>
      <c r="B4318" s="100" t="s">
        <v>547</v>
      </c>
      <c r="C4318" s="101">
        <v>7822.32</v>
      </c>
      <c r="D4318" s="101">
        <v>2405</v>
      </c>
      <c r="E4318" s="102">
        <v>0</v>
      </c>
    </row>
    <row r="4319" spans="1:5" ht="47.25" x14ac:dyDescent="0.25">
      <c r="A4319" s="99" t="s">
        <v>1863</v>
      </c>
      <c r="B4319" s="100" t="s">
        <v>260</v>
      </c>
      <c r="C4319" s="101">
        <v>1036.8599999999999</v>
      </c>
      <c r="D4319" s="101">
        <v>30</v>
      </c>
      <c r="E4319" s="102">
        <v>1500</v>
      </c>
    </row>
    <row r="4320" spans="1:5" ht="126" x14ac:dyDescent="0.25">
      <c r="A4320" s="99" t="s">
        <v>132</v>
      </c>
      <c r="B4320" s="100" t="s">
        <v>57</v>
      </c>
      <c r="C4320" s="101">
        <v>491.68</v>
      </c>
      <c r="D4320" s="101">
        <v>188.6</v>
      </c>
      <c r="E4320" s="102">
        <v>90</v>
      </c>
    </row>
    <row r="4321" spans="1:5" ht="47.25" x14ac:dyDescent="0.25">
      <c r="A4321" s="99" t="s">
        <v>517</v>
      </c>
      <c r="B4321" s="100" t="s">
        <v>7</v>
      </c>
      <c r="C4321" s="101">
        <v>101157.45</v>
      </c>
      <c r="D4321" s="101">
        <v>19139.36</v>
      </c>
      <c r="E4321" s="102">
        <v>0</v>
      </c>
    </row>
    <row r="4322" spans="1:5" ht="78.75" x14ac:dyDescent="0.25">
      <c r="A4322" s="99" t="s">
        <v>1480</v>
      </c>
      <c r="B4322" s="100" t="s">
        <v>14</v>
      </c>
      <c r="C4322" s="101">
        <v>1150.08</v>
      </c>
      <c r="D4322" s="101">
        <v>52.4</v>
      </c>
      <c r="E4322" s="102">
        <v>441</v>
      </c>
    </row>
    <row r="4323" spans="1:5" ht="126" x14ac:dyDescent="0.25">
      <c r="A4323" s="99" t="s">
        <v>1864</v>
      </c>
      <c r="B4323" s="100" t="s">
        <v>7</v>
      </c>
      <c r="C4323" s="101">
        <v>10428.879999999999</v>
      </c>
      <c r="D4323" s="101">
        <v>201.04</v>
      </c>
      <c r="E4323" s="102">
        <v>614</v>
      </c>
    </row>
    <row r="4324" spans="1:5" ht="126" x14ac:dyDescent="0.25">
      <c r="A4324" s="99" t="s">
        <v>269</v>
      </c>
      <c r="B4324" s="100" t="s">
        <v>472</v>
      </c>
      <c r="C4324" s="101">
        <v>5503.27</v>
      </c>
      <c r="D4324" s="101">
        <v>23.52</v>
      </c>
      <c r="E4324" s="102">
        <v>14</v>
      </c>
    </row>
    <row r="4325" spans="1:5" ht="94.5" x14ac:dyDescent="0.25">
      <c r="A4325" s="99" t="s">
        <v>903</v>
      </c>
      <c r="B4325" s="100" t="s">
        <v>7</v>
      </c>
      <c r="C4325" s="101">
        <v>101801.60000000001</v>
      </c>
      <c r="D4325" s="101">
        <v>9288</v>
      </c>
      <c r="E4325" s="102">
        <v>39144</v>
      </c>
    </row>
    <row r="4326" spans="1:5" ht="63" x14ac:dyDescent="0.25">
      <c r="A4326" s="99" t="s">
        <v>24</v>
      </c>
      <c r="B4326" s="100" t="s">
        <v>47</v>
      </c>
      <c r="C4326" s="101">
        <v>1524.04</v>
      </c>
      <c r="D4326" s="101">
        <v>56.86</v>
      </c>
      <c r="E4326" s="102">
        <v>0</v>
      </c>
    </row>
    <row r="4327" spans="1:5" ht="63" x14ac:dyDescent="0.25">
      <c r="A4327" s="99" t="s">
        <v>24</v>
      </c>
      <c r="B4327" s="100" t="s">
        <v>39</v>
      </c>
      <c r="C4327" s="101">
        <v>6848.74</v>
      </c>
      <c r="D4327" s="101">
        <v>38.68</v>
      </c>
      <c r="E4327" s="102">
        <v>0</v>
      </c>
    </row>
    <row r="4328" spans="1:5" ht="63" x14ac:dyDescent="0.25">
      <c r="A4328" s="99" t="s">
        <v>24</v>
      </c>
      <c r="B4328" s="100" t="s">
        <v>33</v>
      </c>
      <c r="C4328" s="101">
        <v>11071.86</v>
      </c>
      <c r="D4328" s="101">
        <v>45.87</v>
      </c>
      <c r="E4328" s="102">
        <v>0</v>
      </c>
    </row>
    <row r="4329" spans="1:5" ht="63" x14ac:dyDescent="0.25">
      <c r="A4329" s="99" t="s">
        <v>1865</v>
      </c>
      <c r="B4329" s="100" t="s">
        <v>14</v>
      </c>
      <c r="C4329" s="101">
        <v>31440.49</v>
      </c>
      <c r="D4329" s="101">
        <v>20000</v>
      </c>
      <c r="E4329" s="102">
        <v>0</v>
      </c>
    </row>
    <row r="4330" spans="1:5" ht="110.25" x14ac:dyDescent="0.25">
      <c r="A4330" s="99" t="s">
        <v>920</v>
      </c>
      <c r="B4330" s="100" t="s">
        <v>21</v>
      </c>
      <c r="C4330" s="101">
        <v>7954.36</v>
      </c>
      <c r="D4330" s="101">
        <v>2700</v>
      </c>
      <c r="E4330" s="102">
        <v>0</v>
      </c>
    </row>
    <row r="4331" spans="1:5" ht="94.5" x14ac:dyDescent="0.25">
      <c r="A4331" s="99" t="s">
        <v>177</v>
      </c>
      <c r="B4331" s="100" t="s">
        <v>57</v>
      </c>
      <c r="C4331" s="101">
        <v>15611.57</v>
      </c>
      <c r="D4331" s="101">
        <v>10960</v>
      </c>
      <c r="E4331" s="102">
        <v>0</v>
      </c>
    </row>
    <row r="4332" spans="1:5" ht="47.25" x14ac:dyDescent="0.25">
      <c r="A4332" s="99" t="s">
        <v>176</v>
      </c>
      <c r="B4332" s="100" t="s">
        <v>196</v>
      </c>
      <c r="C4332" s="101">
        <v>14394.04</v>
      </c>
      <c r="D4332" s="101">
        <v>1200</v>
      </c>
      <c r="E4332" s="102">
        <v>0</v>
      </c>
    </row>
    <row r="4333" spans="1:5" ht="31.5" x14ac:dyDescent="0.25">
      <c r="A4333" s="99" t="s">
        <v>922</v>
      </c>
      <c r="B4333" s="100" t="s">
        <v>21</v>
      </c>
      <c r="C4333" s="101">
        <v>118628.91</v>
      </c>
      <c r="D4333" s="101">
        <v>29133.3</v>
      </c>
      <c r="E4333" s="102">
        <v>0</v>
      </c>
    </row>
    <row r="4334" spans="1:5" ht="63" x14ac:dyDescent="0.25">
      <c r="A4334" s="99" t="s">
        <v>1866</v>
      </c>
      <c r="B4334" s="100" t="s">
        <v>45</v>
      </c>
      <c r="C4334" s="101">
        <v>7054.02</v>
      </c>
      <c r="D4334" s="101">
        <v>5392.8</v>
      </c>
      <c r="E4334" s="102">
        <v>0</v>
      </c>
    </row>
    <row r="4335" spans="1:5" ht="31.5" x14ac:dyDescent="0.25">
      <c r="A4335" s="99" t="s">
        <v>764</v>
      </c>
      <c r="B4335" s="100" t="s">
        <v>39</v>
      </c>
      <c r="C4335" s="101">
        <v>397.75</v>
      </c>
      <c r="D4335" s="101">
        <v>9</v>
      </c>
      <c r="E4335" s="102">
        <v>1</v>
      </c>
    </row>
    <row r="4336" spans="1:5" ht="31.5" x14ac:dyDescent="0.25">
      <c r="A4336" s="99" t="s">
        <v>764</v>
      </c>
      <c r="B4336" s="100" t="s">
        <v>33</v>
      </c>
      <c r="C4336" s="101">
        <v>187.39</v>
      </c>
      <c r="D4336" s="101">
        <v>8.75</v>
      </c>
      <c r="E4336" s="102">
        <v>2</v>
      </c>
    </row>
    <row r="4337" spans="1:5" ht="110.25" x14ac:dyDescent="0.25">
      <c r="A4337" s="99" t="s">
        <v>753</v>
      </c>
      <c r="B4337" s="100" t="s">
        <v>80</v>
      </c>
      <c r="C4337" s="101">
        <v>88062.8</v>
      </c>
      <c r="D4337" s="101">
        <v>28045.48</v>
      </c>
      <c r="E4337" s="102">
        <v>0</v>
      </c>
    </row>
    <row r="4338" spans="1:5" ht="47.25" x14ac:dyDescent="0.25">
      <c r="A4338" s="99" t="s">
        <v>1867</v>
      </c>
      <c r="B4338" s="100" t="s">
        <v>39</v>
      </c>
      <c r="C4338" s="101">
        <v>15332.58</v>
      </c>
      <c r="D4338" s="101">
        <v>1790.88</v>
      </c>
      <c r="E4338" s="102">
        <v>0</v>
      </c>
    </row>
    <row r="4339" spans="1:5" ht="94.5" x14ac:dyDescent="0.25">
      <c r="A4339" s="99" t="s">
        <v>1868</v>
      </c>
      <c r="B4339" s="100" t="s">
        <v>14</v>
      </c>
      <c r="C4339" s="101">
        <v>13485.6</v>
      </c>
      <c r="D4339" s="101">
        <v>1979.12</v>
      </c>
      <c r="E4339" s="102">
        <v>0</v>
      </c>
    </row>
    <row r="4340" spans="1:5" ht="78.75" x14ac:dyDescent="0.25">
      <c r="A4340" s="99" t="s">
        <v>320</v>
      </c>
      <c r="B4340" s="100" t="s">
        <v>47</v>
      </c>
      <c r="C4340" s="101">
        <v>215.21</v>
      </c>
      <c r="D4340" s="101">
        <v>0.92</v>
      </c>
      <c r="E4340" s="102">
        <v>6</v>
      </c>
    </row>
    <row r="4341" spans="1:5" ht="78.75" x14ac:dyDescent="0.25">
      <c r="A4341" s="99" t="s">
        <v>485</v>
      </c>
      <c r="B4341" s="100" t="s">
        <v>39</v>
      </c>
      <c r="C4341" s="101">
        <v>74.78</v>
      </c>
      <c r="D4341" s="101">
        <v>0.2</v>
      </c>
      <c r="E4341" s="102">
        <v>0</v>
      </c>
    </row>
    <row r="4342" spans="1:5" ht="31.5" x14ac:dyDescent="0.25">
      <c r="A4342" s="99" t="s">
        <v>1869</v>
      </c>
      <c r="B4342" s="100" t="s">
        <v>317</v>
      </c>
      <c r="C4342" s="101">
        <v>158257.09</v>
      </c>
      <c r="D4342" s="101">
        <v>7242.06</v>
      </c>
      <c r="E4342" s="102">
        <v>195086.01</v>
      </c>
    </row>
    <row r="4343" spans="1:5" ht="47.25" x14ac:dyDescent="0.25">
      <c r="A4343" s="99" t="s">
        <v>1870</v>
      </c>
      <c r="B4343" s="100" t="s">
        <v>317</v>
      </c>
      <c r="C4343" s="101">
        <v>329.28</v>
      </c>
      <c r="D4343" s="101">
        <v>21.56</v>
      </c>
      <c r="E4343" s="102">
        <v>247.2</v>
      </c>
    </row>
    <row r="4344" spans="1:5" ht="63" x14ac:dyDescent="0.25">
      <c r="A4344" s="99" t="s">
        <v>978</v>
      </c>
      <c r="B4344" s="100" t="s">
        <v>27</v>
      </c>
      <c r="C4344" s="101">
        <v>394.95</v>
      </c>
      <c r="D4344" s="101">
        <v>25</v>
      </c>
      <c r="E4344" s="102">
        <v>0</v>
      </c>
    </row>
    <row r="4345" spans="1:5" ht="47.25" x14ac:dyDescent="0.25">
      <c r="A4345" s="99" t="s">
        <v>231</v>
      </c>
      <c r="B4345" s="100" t="s">
        <v>33</v>
      </c>
      <c r="C4345" s="101">
        <v>164.94</v>
      </c>
      <c r="D4345" s="101">
        <v>0.13</v>
      </c>
      <c r="E4345" s="102">
        <v>0</v>
      </c>
    </row>
    <row r="4346" spans="1:5" ht="63" x14ac:dyDescent="0.25">
      <c r="A4346" s="99" t="s">
        <v>24</v>
      </c>
      <c r="B4346" s="100" t="s">
        <v>98</v>
      </c>
      <c r="C4346" s="101">
        <v>17.03</v>
      </c>
      <c r="D4346" s="101">
        <v>0.04</v>
      </c>
      <c r="E4346" s="102">
        <v>0</v>
      </c>
    </row>
    <row r="4347" spans="1:5" ht="47.25" x14ac:dyDescent="0.25">
      <c r="A4347" s="99" t="s">
        <v>1215</v>
      </c>
      <c r="B4347" s="100" t="s">
        <v>21</v>
      </c>
      <c r="C4347" s="101">
        <v>352.34</v>
      </c>
      <c r="D4347" s="101">
        <v>38</v>
      </c>
      <c r="E4347" s="102">
        <v>0</v>
      </c>
    </row>
    <row r="4348" spans="1:5" ht="63" x14ac:dyDescent="0.25">
      <c r="A4348" s="99" t="s">
        <v>24</v>
      </c>
      <c r="B4348" s="100" t="s">
        <v>7</v>
      </c>
      <c r="C4348" s="101">
        <v>2860.96</v>
      </c>
      <c r="D4348" s="101">
        <v>57.16</v>
      </c>
      <c r="E4348" s="102">
        <v>0</v>
      </c>
    </row>
    <row r="4349" spans="1:5" ht="31.5" x14ac:dyDescent="0.25">
      <c r="A4349" s="99" t="s">
        <v>1050</v>
      </c>
      <c r="B4349" s="100" t="s">
        <v>67</v>
      </c>
      <c r="C4349" s="101">
        <v>20994.35</v>
      </c>
      <c r="D4349" s="101">
        <v>1298</v>
      </c>
      <c r="E4349" s="102">
        <v>0</v>
      </c>
    </row>
    <row r="4350" spans="1:5" ht="31.5" x14ac:dyDescent="0.25">
      <c r="A4350" s="99" t="s">
        <v>261</v>
      </c>
      <c r="B4350" s="100" t="s">
        <v>7</v>
      </c>
      <c r="C4350" s="101">
        <v>30549.58</v>
      </c>
      <c r="D4350" s="101">
        <v>6223.12</v>
      </c>
      <c r="E4350" s="102">
        <v>1924</v>
      </c>
    </row>
    <row r="4351" spans="1:5" ht="94.5" x14ac:dyDescent="0.25">
      <c r="A4351" s="99" t="s">
        <v>119</v>
      </c>
      <c r="B4351" s="100" t="s">
        <v>98</v>
      </c>
      <c r="C4351" s="101">
        <v>22502.13</v>
      </c>
      <c r="D4351" s="101">
        <v>573.94000000000005</v>
      </c>
      <c r="E4351" s="102">
        <v>0</v>
      </c>
    </row>
    <row r="4352" spans="1:5" ht="110.25" x14ac:dyDescent="0.25">
      <c r="A4352" s="99" t="s">
        <v>1871</v>
      </c>
      <c r="B4352" s="100" t="s">
        <v>14</v>
      </c>
      <c r="C4352" s="101">
        <v>22754.61</v>
      </c>
      <c r="D4352" s="101">
        <v>63140</v>
      </c>
      <c r="E4352" s="102">
        <v>8942.4</v>
      </c>
    </row>
    <row r="4353" spans="1:5" ht="110.25" x14ac:dyDescent="0.25">
      <c r="A4353" s="99" t="s">
        <v>1148</v>
      </c>
      <c r="B4353" s="100" t="s">
        <v>39</v>
      </c>
      <c r="C4353" s="101">
        <v>2125.66</v>
      </c>
      <c r="D4353" s="101">
        <v>219.53</v>
      </c>
      <c r="E4353" s="102">
        <v>0</v>
      </c>
    </row>
    <row r="4354" spans="1:5" ht="31.5" x14ac:dyDescent="0.25">
      <c r="A4354" s="99" t="s">
        <v>871</v>
      </c>
      <c r="B4354" s="100" t="s">
        <v>76</v>
      </c>
      <c r="C4354" s="101">
        <v>1894.58</v>
      </c>
      <c r="D4354" s="101">
        <v>20.55</v>
      </c>
      <c r="E4354" s="102">
        <v>0</v>
      </c>
    </row>
    <row r="4355" spans="1:5" ht="110.25" x14ac:dyDescent="0.25">
      <c r="A4355" s="99" t="s">
        <v>1543</v>
      </c>
      <c r="B4355" s="100" t="s">
        <v>23</v>
      </c>
      <c r="C4355" s="101">
        <v>141851.81</v>
      </c>
      <c r="D4355" s="101">
        <v>204000</v>
      </c>
      <c r="E4355" s="102">
        <v>0</v>
      </c>
    </row>
    <row r="4356" spans="1:5" ht="78.75" x14ac:dyDescent="0.25">
      <c r="A4356" s="99" t="s">
        <v>1872</v>
      </c>
      <c r="B4356" s="100" t="s">
        <v>7</v>
      </c>
      <c r="C4356" s="101">
        <v>325862.5</v>
      </c>
      <c r="D4356" s="101">
        <v>90625</v>
      </c>
      <c r="E4356" s="102">
        <v>0</v>
      </c>
    </row>
    <row r="4357" spans="1:5" ht="47.25" x14ac:dyDescent="0.25">
      <c r="A4357" s="99" t="s">
        <v>1584</v>
      </c>
      <c r="B4357" s="100" t="s">
        <v>30</v>
      </c>
      <c r="C4357" s="101">
        <v>3412.07</v>
      </c>
      <c r="D4357" s="101">
        <v>200</v>
      </c>
      <c r="E4357" s="102">
        <v>0</v>
      </c>
    </row>
    <row r="4358" spans="1:5" ht="94.5" x14ac:dyDescent="0.25">
      <c r="A4358" s="99" t="s">
        <v>199</v>
      </c>
      <c r="B4358" s="100" t="s">
        <v>57</v>
      </c>
      <c r="C4358" s="101">
        <v>13069.43</v>
      </c>
      <c r="D4358" s="101">
        <v>1214</v>
      </c>
      <c r="E4358" s="102">
        <v>0</v>
      </c>
    </row>
    <row r="4359" spans="1:5" ht="110.25" x14ac:dyDescent="0.25">
      <c r="A4359" s="99" t="s">
        <v>1873</v>
      </c>
      <c r="B4359" s="100" t="s">
        <v>14</v>
      </c>
      <c r="C4359" s="101">
        <v>255.79</v>
      </c>
      <c r="D4359" s="101">
        <v>75.45</v>
      </c>
      <c r="E4359" s="102">
        <v>0</v>
      </c>
    </row>
    <row r="4360" spans="1:5" ht="47.25" x14ac:dyDescent="0.25">
      <c r="A4360" s="99" t="s">
        <v>1874</v>
      </c>
      <c r="B4360" s="100" t="s">
        <v>48</v>
      </c>
      <c r="C4360" s="101">
        <v>128363.01</v>
      </c>
      <c r="D4360" s="101">
        <v>55375</v>
      </c>
      <c r="E4360" s="102">
        <v>0</v>
      </c>
    </row>
    <row r="4361" spans="1:5" ht="78.75" x14ac:dyDescent="0.25">
      <c r="A4361" s="99" t="s">
        <v>485</v>
      </c>
      <c r="B4361" s="100" t="s">
        <v>33</v>
      </c>
      <c r="C4361" s="101">
        <v>199.51</v>
      </c>
      <c r="D4361" s="101">
        <v>0.48</v>
      </c>
      <c r="E4361" s="102">
        <v>0</v>
      </c>
    </row>
    <row r="4362" spans="1:5" ht="63" x14ac:dyDescent="0.25">
      <c r="A4362" s="99" t="s">
        <v>765</v>
      </c>
      <c r="B4362" s="100" t="s">
        <v>7</v>
      </c>
      <c r="C4362" s="101">
        <v>101266.47</v>
      </c>
      <c r="D4362" s="101">
        <v>46183.94</v>
      </c>
      <c r="E4362" s="102">
        <v>1378</v>
      </c>
    </row>
    <row r="4363" spans="1:5" ht="47.25" x14ac:dyDescent="0.25">
      <c r="A4363" s="99" t="s">
        <v>1875</v>
      </c>
      <c r="B4363" s="100" t="s">
        <v>7</v>
      </c>
      <c r="C4363" s="101">
        <v>30103.73</v>
      </c>
      <c r="D4363" s="101">
        <v>19000</v>
      </c>
      <c r="E4363" s="102">
        <v>0</v>
      </c>
    </row>
    <row r="4364" spans="1:5" ht="47.25" x14ac:dyDescent="0.25">
      <c r="A4364" s="99" t="s">
        <v>1876</v>
      </c>
      <c r="B4364" s="100" t="s">
        <v>7</v>
      </c>
      <c r="C4364" s="101">
        <v>1542.38</v>
      </c>
      <c r="D4364" s="101">
        <v>99.05</v>
      </c>
      <c r="E4364" s="102">
        <v>0</v>
      </c>
    </row>
    <row r="4365" spans="1:5" ht="47.25" x14ac:dyDescent="0.25">
      <c r="A4365" s="99" t="s">
        <v>646</v>
      </c>
      <c r="B4365" s="100" t="s">
        <v>34</v>
      </c>
      <c r="C4365" s="101">
        <v>1980.57</v>
      </c>
      <c r="D4365" s="101">
        <v>19</v>
      </c>
      <c r="E4365" s="102">
        <v>0</v>
      </c>
    </row>
    <row r="4366" spans="1:5" ht="47.25" x14ac:dyDescent="0.25">
      <c r="A4366" s="99" t="s">
        <v>519</v>
      </c>
      <c r="B4366" s="100" t="s">
        <v>127</v>
      </c>
      <c r="C4366" s="101">
        <v>63.74</v>
      </c>
      <c r="D4366" s="101">
        <v>0.01</v>
      </c>
      <c r="E4366" s="102">
        <v>0</v>
      </c>
    </row>
    <row r="4367" spans="1:5" ht="31.5" x14ac:dyDescent="0.25">
      <c r="A4367" s="99" t="s">
        <v>1031</v>
      </c>
      <c r="B4367" s="100" t="s">
        <v>48</v>
      </c>
      <c r="C4367" s="101">
        <v>315.83999999999997</v>
      </c>
      <c r="D4367" s="101">
        <v>72.8</v>
      </c>
      <c r="E4367" s="102">
        <v>0</v>
      </c>
    </row>
    <row r="4368" spans="1:5" ht="31.5" x14ac:dyDescent="0.25">
      <c r="A4368" s="99" t="s">
        <v>1031</v>
      </c>
      <c r="B4368" s="100" t="s">
        <v>67</v>
      </c>
      <c r="C4368" s="101">
        <v>950.67</v>
      </c>
      <c r="D4368" s="101">
        <v>6.29</v>
      </c>
      <c r="E4368" s="102">
        <v>0</v>
      </c>
    </row>
    <row r="4369" spans="1:5" ht="94.5" x14ac:dyDescent="0.25">
      <c r="A4369" s="99" t="s">
        <v>1877</v>
      </c>
      <c r="B4369" s="100" t="s">
        <v>103</v>
      </c>
      <c r="C4369" s="101">
        <v>7934.5</v>
      </c>
      <c r="D4369" s="101">
        <v>133</v>
      </c>
      <c r="E4369" s="102">
        <v>0</v>
      </c>
    </row>
    <row r="4370" spans="1:5" ht="63" x14ac:dyDescent="0.25">
      <c r="A4370" s="99" t="s">
        <v>1702</v>
      </c>
      <c r="B4370" s="100" t="s">
        <v>7</v>
      </c>
      <c r="C4370" s="101">
        <v>157527.31</v>
      </c>
      <c r="D4370" s="101">
        <v>53119.9</v>
      </c>
      <c r="E4370" s="102">
        <v>0</v>
      </c>
    </row>
    <row r="4371" spans="1:5" ht="78.75" x14ac:dyDescent="0.25">
      <c r="A4371" s="99" t="s">
        <v>1878</v>
      </c>
      <c r="B4371" s="100" t="s">
        <v>14</v>
      </c>
      <c r="C4371" s="101">
        <v>9558.34</v>
      </c>
      <c r="D4371" s="101">
        <v>34260</v>
      </c>
      <c r="E4371" s="102">
        <v>0</v>
      </c>
    </row>
    <row r="4372" spans="1:5" ht="157.5" x14ac:dyDescent="0.25">
      <c r="A4372" s="99" t="s">
        <v>1879</v>
      </c>
      <c r="B4372" s="100" t="s">
        <v>34</v>
      </c>
      <c r="C4372" s="101">
        <v>12565.03</v>
      </c>
      <c r="D4372" s="101">
        <v>1099</v>
      </c>
      <c r="E4372" s="102">
        <v>0</v>
      </c>
    </row>
    <row r="4373" spans="1:5" ht="157.5" x14ac:dyDescent="0.25">
      <c r="A4373" s="99" t="s">
        <v>1879</v>
      </c>
      <c r="B4373" s="100" t="s">
        <v>7</v>
      </c>
      <c r="C4373" s="101">
        <v>1945.45</v>
      </c>
      <c r="D4373" s="101">
        <v>175</v>
      </c>
      <c r="E4373" s="102">
        <v>0</v>
      </c>
    </row>
    <row r="4374" spans="1:5" ht="141.75" x14ac:dyDescent="0.25">
      <c r="A4374" s="99" t="s">
        <v>1235</v>
      </c>
      <c r="B4374" s="100" t="s">
        <v>21</v>
      </c>
      <c r="C4374" s="101">
        <v>11345.08</v>
      </c>
      <c r="D4374" s="101">
        <v>1222.4100000000001</v>
      </c>
      <c r="E4374" s="102">
        <v>0</v>
      </c>
    </row>
    <row r="4375" spans="1:5" ht="47.25" x14ac:dyDescent="0.25">
      <c r="A4375" s="99" t="s">
        <v>1880</v>
      </c>
      <c r="B4375" s="100" t="s">
        <v>76</v>
      </c>
      <c r="C4375" s="101">
        <v>69991.8</v>
      </c>
      <c r="D4375" s="101">
        <v>44020</v>
      </c>
      <c r="E4375" s="102">
        <v>0</v>
      </c>
    </row>
    <row r="4376" spans="1:5" ht="63" x14ac:dyDescent="0.25">
      <c r="A4376" s="99" t="s">
        <v>216</v>
      </c>
      <c r="B4376" s="100" t="s">
        <v>109</v>
      </c>
      <c r="C4376" s="101">
        <v>5237.4799999999996</v>
      </c>
      <c r="D4376" s="101">
        <v>800</v>
      </c>
      <c r="E4376" s="102">
        <v>0</v>
      </c>
    </row>
    <row r="4377" spans="1:5" ht="110.25" x14ac:dyDescent="0.25">
      <c r="A4377" s="99" t="s">
        <v>1881</v>
      </c>
      <c r="B4377" s="100" t="s">
        <v>30</v>
      </c>
      <c r="C4377" s="101">
        <v>11017.69</v>
      </c>
      <c r="D4377" s="101">
        <v>8615</v>
      </c>
      <c r="E4377" s="102">
        <v>0</v>
      </c>
    </row>
    <row r="4378" spans="1:5" ht="141.75" x14ac:dyDescent="0.25">
      <c r="A4378" s="99" t="s">
        <v>69</v>
      </c>
      <c r="B4378" s="100" t="s">
        <v>57</v>
      </c>
      <c r="C4378" s="101">
        <v>115.55</v>
      </c>
      <c r="D4378" s="101">
        <v>1.39</v>
      </c>
      <c r="E4378" s="102">
        <v>0</v>
      </c>
    </row>
    <row r="4379" spans="1:5" ht="94.5" x14ac:dyDescent="0.25">
      <c r="A4379" s="99" t="s">
        <v>912</v>
      </c>
      <c r="B4379" s="100" t="s">
        <v>39</v>
      </c>
      <c r="C4379" s="101">
        <v>94.66</v>
      </c>
      <c r="D4379" s="101">
        <v>36.42</v>
      </c>
      <c r="E4379" s="102">
        <v>0</v>
      </c>
    </row>
    <row r="4380" spans="1:5" ht="47.25" x14ac:dyDescent="0.25">
      <c r="A4380" s="99" t="s">
        <v>1882</v>
      </c>
      <c r="B4380" s="100" t="s">
        <v>21</v>
      </c>
      <c r="C4380" s="101">
        <v>99037.84</v>
      </c>
      <c r="D4380" s="101">
        <v>275110</v>
      </c>
      <c r="E4380" s="102">
        <v>268400</v>
      </c>
    </row>
    <row r="4381" spans="1:5" ht="31.5" x14ac:dyDescent="0.25">
      <c r="A4381" s="99" t="s">
        <v>618</v>
      </c>
      <c r="B4381" s="100" t="s">
        <v>21</v>
      </c>
      <c r="C4381" s="101">
        <v>177385.55</v>
      </c>
      <c r="D4381" s="101">
        <v>15450.55</v>
      </c>
      <c r="E4381" s="102">
        <v>0</v>
      </c>
    </row>
    <row r="4382" spans="1:5" ht="47.25" x14ac:dyDescent="0.25">
      <c r="A4382" s="99" t="s">
        <v>1883</v>
      </c>
      <c r="B4382" s="100" t="s">
        <v>7</v>
      </c>
      <c r="C4382" s="101">
        <v>5895.21</v>
      </c>
      <c r="D4382" s="101">
        <v>372.64</v>
      </c>
      <c r="E4382" s="102">
        <v>1533</v>
      </c>
    </row>
    <row r="4383" spans="1:5" ht="31.5" x14ac:dyDescent="0.25">
      <c r="A4383" s="99" t="s">
        <v>322</v>
      </c>
      <c r="B4383" s="100" t="s">
        <v>62</v>
      </c>
      <c r="C4383" s="101">
        <v>130.79</v>
      </c>
      <c r="D4383" s="101">
        <v>0.47</v>
      </c>
      <c r="E4383" s="102">
        <v>0</v>
      </c>
    </row>
    <row r="4384" spans="1:5" ht="78.75" x14ac:dyDescent="0.25">
      <c r="A4384" s="99" t="s">
        <v>1598</v>
      </c>
      <c r="B4384" s="100" t="s">
        <v>21</v>
      </c>
      <c r="C4384" s="101">
        <v>14788.92</v>
      </c>
      <c r="D4384" s="101">
        <v>121.36</v>
      </c>
      <c r="E4384" s="102">
        <v>0</v>
      </c>
    </row>
    <row r="4385" spans="1:5" ht="110.25" x14ac:dyDescent="0.25">
      <c r="A4385" s="99" t="s">
        <v>1682</v>
      </c>
      <c r="B4385" s="100" t="s">
        <v>21</v>
      </c>
      <c r="C4385" s="101">
        <v>49.68</v>
      </c>
      <c r="D4385" s="101">
        <v>0.24</v>
      </c>
      <c r="E4385" s="102">
        <v>0</v>
      </c>
    </row>
    <row r="4386" spans="1:5" ht="126" x14ac:dyDescent="0.25">
      <c r="A4386" s="99" t="s">
        <v>1884</v>
      </c>
      <c r="B4386" s="100" t="s">
        <v>21</v>
      </c>
      <c r="C4386" s="101">
        <v>117219.06</v>
      </c>
      <c r="D4386" s="101">
        <v>9747</v>
      </c>
      <c r="E4386" s="102">
        <v>0</v>
      </c>
    </row>
    <row r="4387" spans="1:5" ht="63" x14ac:dyDescent="0.25">
      <c r="A4387" s="99" t="s">
        <v>1885</v>
      </c>
      <c r="B4387" s="100" t="s">
        <v>21</v>
      </c>
      <c r="C4387" s="101">
        <v>9873.14</v>
      </c>
      <c r="D4387" s="101">
        <v>13.14</v>
      </c>
      <c r="E4387" s="102">
        <v>0</v>
      </c>
    </row>
    <row r="4388" spans="1:5" ht="63" x14ac:dyDescent="0.25">
      <c r="A4388" s="99" t="s">
        <v>1886</v>
      </c>
      <c r="B4388" s="100" t="s">
        <v>14</v>
      </c>
      <c r="C4388" s="101">
        <v>1117.5</v>
      </c>
      <c r="D4388" s="101">
        <v>29.56</v>
      </c>
      <c r="E4388" s="102">
        <v>80</v>
      </c>
    </row>
    <row r="4389" spans="1:5" ht="31.5" x14ac:dyDescent="0.25">
      <c r="A4389" s="99" t="s">
        <v>165</v>
      </c>
      <c r="B4389" s="100" t="s">
        <v>57</v>
      </c>
      <c r="C4389" s="101">
        <v>1368.62</v>
      </c>
      <c r="D4389" s="101">
        <v>68.48</v>
      </c>
      <c r="E4389" s="102">
        <v>0</v>
      </c>
    </row>
    <row r="4390" spans="1:5" ht="31.5" x14ac:dyDescent="0.25">
      <c r="A4390" s="99" t="s">
        <v>1718</v>
      </c>
      <c r="B4390" s="100" t="s">
        <v>57</v>
      </c>
      <c r="C4390" s="101">
        <v>36.99</v>
      </c>
      <c r="D4390" s="101">
        <v>0.75</v>
      </c>
      <c r="E4390" s="102">
        <v>0</v>
      </c>
    </row>
    <row r="4391" spans="1:5" ht="47.25" x14ac:dyDescent="0.25">
      <c r="A4391" s="99" t="s">
        <v>1118</v>
      </c>
      <c r="B4391" s="100" t="s">
        <v>67</v>
      </c>
      <c r="C4391" s="101">
        <v>48544.33</v>
      </c>
      <c r="D4391" s="101">
        <v>56570</v>
      </c>
      <c r="E4391" s="102">
        <v>0</v>
      </c>
    </row>
    <row r="4392" spans="1:5" ht="126" x14ac:dyDescent="0.25">
      <c r="A4392" s="99" t="s">
        <v>1694</v>
      </c>
      <c r="B4392" s="100" t="s">
        <v>21</v>
      </c>
      <c r="C4392" s="101">
        <v>87036.76</v>
      </c>
      <c r="D4392" s="101">
        <v>128282</v>
      </c>
      <c r="E4392" s="102">
        <v>0</v>
      </c>
    </row>
    <row r="4393" spans="1:5" ht="189" x14ac:dyDescent="0.25">
      <c r="A4393" s="99" t="s">
        <v>1695</v>
      </c>
      <c r="B4393" s="100" t="s">
        <v>19</v>
      </c>
      <c r="C4393" s="101">
        <v>47911.99</v>
      </c>
      <c r="D4393" s="101">
        <v>39414</v>
      </c>
      <c r="E4393" s="102">
        <v>0</v>
      </c>
    </row>
    <row r="4394" spans="1:5" ht="47.25" x14ac:dyDescent="0.25">
      <c r="A4394" s="99" t="s">
        <v>29</v>
      </c>
      <c r="B4394" s="100" t="s">
        <v>576</v>
      </c>
      <c r="C4394" s="101">
        <v>20265.5</v>
      </c>
      <c r="D4394" s="101">
        <v>1886</v>
      </c>
      <c r="E4394" s="102">
        <v>0</v>
      </c>
    </row>
    <row r="4395" spans="1:5" ht="94.5" x14ac:dyDescent="0.25">
      <c r="A4395" s="99" t="s">
        <v>1622</v>
      </c>
      <c r="B4395" s="100" t="s">
        <v>7</v>
      </c>
      <c r="C4395" s="101">
        <v>1147.57</v>
      </c>
      <c r="D4395" s="101">
        <v>39.299999999999997</v>
      </c>
      <c r="E4395" s="102">
        <v>0</v>
      </c>
    </row>
    <row r="4396" spans="1:5" ht="110.25" x14ac:dyDescent="0.25">
      <c r="A4396" s="99" t="s">
        <v>266</v>
      </c>
      <c r="B4396" s="100" t="s">
        <v>173</v>
      </c>
      <c r="C4396" s="101">
        <v>221013.55</v>
      </c>
      <c r="D4396" s="101">
        <v>37400</v>
      </c>
      <c r="E4396" s="102">
        <v>0</v>
      </c>
    </row>
    <row r="4397" spans="1:5" ht="47.25" x14ac:dyDescent="0.25">
      <c r="A4397" s="99" t="s">
        <v>1887</v>
      </c>
      <c r="B4397" s="100" t="s">
        <v>7</v>
      </c>
      <c r="C4397" s="101">
        <v>7471.44</v>
      </c>
      <c r="D4397" s="101">
        <v>4000</v>
      </c>
      <c r="E4397" s="102">
        <v>0</v>
      </c>
    </row>
    <row r="4398" spans="1:5" ht="31.5" x14ac:dyDescent="0.25">
      <c r="A4398" s="99" t="s">
        <v>526</v>
      </c>
      <c r="B4398" s="100" t="s">
        <v>76</v>
      </c>
      <c r="C4398" s="101">
        <v>93240</v>
      </c>
      <c r="D4398" s="101">
        <v>42000</v>
      </c>
      <c r="E4398" s="102">
        <v>0</v>
      </c>
    </row>
    <row r="4399" spans="1:5" ht="31.5" x14ac:dyDescent="0.25">
      <c r="A4399" s="99" t="s">
        <v>1888</v>
      </c>
      <c r="B4399" s="100" t="s">
        <v>508</v>
      </c>
      <c r="C4399" s="101">
        <v>299323.2</v>
      </c>
      <c r="D4399" s="101">
        <v>2267600</v>
      </c>
      <c r="E4399" s="102">
        <v>0</v>
      </c>
    </row>
    <row r="4400" spans="1:5" ht="31.5" x14ac:dyDescent="0.25">
      <c r="A4400" s="99" t="s">
        <v>1889</v>
      </c>
      <c r="B4400" s="100" t="s">
        <v>67</v>
      </c>
      <c r="C4400" s="101">
        <v>126.47</v>
      </c>
      <c r="D4400" s="101">
        <v>2.7</v>
      </c>
      <c r="E4400" s="102">
        <v>0</v>
      </c>
    </row>
    <row r="4401" spans="1:5" ht="63" x14ac:dyDescent="0.25">
      <c r="A4401" s="99" t="s">
        <v>466</v>
      </c>
      <c r="B4401" s="100" t="s">
        <v>67</v>
      </c>
      <c r="C4401" s="101">
        <v>11873.4</v>
      </c>
      <c r="D4401" s="101">
        <v>26.8</v>
      </c>
      <c r="E4401" s="102">
        <v>0</v>
      </c>
    </row>
    <row r="4402" spans="1:5" ht="78.75" x14ac:dyDescent="0.25">
      <c r="A4402" s="99" t="s">
        <v>584</v>
      </c>
      <c r="B4402" s="100" t="s">
        <v>21</v>
      </c>
      <c r="C4402" s="101">
        <v>3729.73</v>
      </c>
      <c r="D4402" s="101">
        <v>1.92</v>
      </c>
      <c r="E4402" s="102">
        <v>16</v>
      </c>
    </row>
    <row r="4403" spans="1:5" ht="78.75" x14ac:dyDescent="0.25">
      <c r="A4403" s="99" t="s">
        <v>584</v>
      </c>
      <c r="B4403" s="100" t="s">
        <v>109</v>
      </c>
      <c r="C4403" s="101">
        <v>5215.26</v>
      </c>
      <c r="D4403" s="101">
        <v>38.65</v>
      </c>
      <c r="E4403" s="102">
        <v>11</v>
      </c>
    </row>
    <row r="4404" spans="1:5" ht="110.25" x14ac:dyDescent="0.25">
      <c r="A4404" s="99" t="s">
        <v>569</v>
      </c>
      <c r="B4404" s="100" t="s">
        <v>105</v>
      </c>
      <c r="C4404" s="101">
        <v>367.53</v>
      </c>
      <c r="D4404" s="101">
        <v>0.18</v>
      </c>
      <c r="E4404" s="102">
        <v>1</v>
      </c>
    </row>
    <row r="4405" spans="1:5" ht="63" x14ac:dyDescent="0.25">
      <c r="A4405" s="99" t="s">
        <v>1890</v>
      </c>
      <c r="B4405" s="100" t="s">
        <v>7</v>
      </c>
      <c r="C4405" s="101">
        <v>16439.89</v>
      </c>
      <c r="D4405" s="101">
        <v>131</v>
      </c>
      <c r="E4405" s="102">
        <v>500</v>
      </c>
    </row>
    <row r="4406" spans="1:5" ht="31.5" x14ac:dyDescent="0.25">
      <c r="A4406" s="99" t="s">
        <v>425</v>
      </c>
      <c r="B4406" s="100" t="s">
        <v>520</v>
      </c>
      <c r="C4406" s="101">
        <v>7184.63</v>
      </c>
      <c r="D4406" s="101">
        <v>0.47</v>
      </c>
      <c r="E4406" s="102">
        <v>410</v>
      </c>
    </row>
    <row r="4407" spans="1:5" ht="47.25" x14ac:dyDescent="0.25">
      <c r="A4407" s="99" t="s">
        <v>1891</v>
      </c>
      <c r="B4407" s="100" t="s">
        <v>14</v>
      </c>
      <c r="C4407" s="101">
        <v>2.0099999999999998</v>
      </c>
      <c r="D4407" s="101">
        <v>0.08</v>
      </c>
      <c r="E4407" s="102">
        <v>0</v>
      </c>
    </row>
    <row r="4408" spans="1:5" ht="78.75" x14ac:dyDescent="0.25">
      <c r="A4408" s="99" t="s">
        <v>1273</v>
      </c>
      <c r="B4408" s="100" t="s">
        <v>7</v>
      </c>
      <c r="C4408" s="101">
        <v>320</v>
      </c>
      <c r="D4408" s="101">
        <v>0.9</v>
      </c>
      <c r="E4408" s="102">
        <v>10</v>
      </c>
    </row>
    <row r="4409" spans="1:5" ht="63" x14ac:dyDescent="0.25">
      <c r="A4409" s="99" t="s">
        <v>1892</v>
      </c>
      <c r="B4409" s="100" t="s">
        <v>424</v>
      </c>
      <c r="C4409" s="101">
        <v>3506.85</v>
      </c>
      <c r="D4409" s="101">
        <v>0.6</v>
      </c>
      <c r="E4409" s="102">
        <v>135</v>
      </c>
    </row>
    <row r="4410" spans="1:5" ht="63" x14ac:dyDescent="0.25">
      <c r="A4410" s="99" t="s">
        <v>1315</v>
      </c>
      <c r="B4410" s="100" t="s">
        <v>21</v>
      </c>
      <c r="C4410" s="101">
        <v>48.78</v>
      </c>
      <c r="D4410" s="101">
        <v>0.05</v>
      </c>
      <c r="E4410" s="102">
        <v>0</v>
      </c>
    </row>
    <row r="4411" spans="1:5" ht="110.25" x14ac:dyDescent="0.25">
      <c r="A4411" s="99" t="s">
        <v>1893</v>
      </c>
      <c r="B4411" s="100" t="s">
        <v>57</v>
      </c>
      <c r="C4411" s="101">
        <v>8719.91</v>
      </c>
      <c r="D4411" s="101">
        <v>35.92</v>
      </c>
      <c r="E4411" s="102">
        <v>118</v>
      </c>
    </row>
    <row r="4412" spans="1:5" ht="141.75" x14ac:dyDescent="0.25">
      <c r="A4412" s="99" t="s">
        <v>1894</v>
      </c>
      <c r="B4412" s="100" t="s">
        <v>7</v>
      </c>
      <c r="C4412" s="101">
        <v>26695.29</v>
      </c>
      <c r="D4412" s="101">
        <v>1355.88</v>
      </c>
      <c r="E4412" s="102">
        <v>0</v>
      </c>
    </row>
    <row r="4413" spans="1:5" ht="157.5" x14ac:dyDescent="0.25">
      <c r="A4413" s="99" t="s">
        <v>278</v>
      </c>
      <c r="B4413" s="100" t="s">
        <v>7</v>
      </c>
      <c r="C4413" s="101">
        <v>276.72000000000003</v>
      </c>
      <c r="D4413" s="101">
        <v>48.36</v>
      </c>
      <c r="E4413" s="102">
        <v>0</v>
      </c>
    </row>
    <row r="4414" spans="1:5" ht="47.25" x14ac:dyDescent="0.25">
      <c r="A4414" s="99" t="s">
        <v>1895</v>
      </c>
      <c r="B4414" s="100" t="s">
        <v>21</v>
      </c>
      <c r="C4414" s="101">
        <v>9039.0300000000007</v>
      </c>
      <c r="D4414" s="101">
        <v>182.8</v>
      </c>
      <c r="E4414" s="102">
        <v>0</v>
      </c>
    </row>
    <row r="4415" spans="1:5" ht="78.75" x14ac:dyDescent="0.25">
      <c r="A4415" s="99" t="s">
        <v>1896</v>
      </c>
      <c r="B4415" s="100" t="s">
        <v>14</v>
      </c>
      <c r="C4415" s="101">
        <v>66.83</v>
      </c>
      <c r="D4415" s="101">
        <v>18.75</v>
      </c>
      <c r="E4415" s="102">
        <v>0</v>
      </c>
    </row>
    <row r="4416" spans="1:5" ht="47.25" x14ac:dyDescent="0.25">
      <c r="A4416" s="99" t="s">
        <v>1073</v>
      </c>
      <c r="B4416" s="100" t="s">
        <v>67</v>
      </c>
      <c r="C4416" s="101">
        <v>3246502.34</v>
      </c>
      <c r="D4416" s="101">
        <v>3079497.3</v>
      </c>
      <c r="E4416" s="102">
        <v>0</v>
      </c>
    </row>
    <row r="4417" spans="1:5" ht="189" x14ac:dyDescent="0.25">
      <c r="A4417" s="99" t="s">
        <v>1571</v>
      </c>
      <c r="B4417" s="100" t="s">
        <v>21</v>
      </c>
      <c r="C4417" s="101">
        <v>256608.86</v>
      </c>
      <c r="D4417" s="101">
        <v>132898</v>
      </c>
      <c r="E4417" s="102">
        <v>0</v>
      </c>
    </row>
    <row r="4418" spans="1:5" ht="94.5" x14ac:dyDescent="0.25">
      <c r="A4418" s="99" t="s">
        <v>1622</v>
      </c>
      <c r="B4418" s="100" t="s">
        <v>21</v>
      </c>
      <c r="C4418" s="101">
        <v>18463.03</v>
      </c>
      <c r="D4418" s="101">
        <v>273.45</v>
      </c>
      <c r="E4418" s="102">
        <v>0</v>
      </c>
    </row>
    <row r="4419" spans="1:5" ht="47.25" x14ac:dyDescent="0.25">
      <c r="A4419" s="99" t="s">
        <v>1897</v>
      </c>
      <c r="B4419" s="100" t="s">
        <v>7</v>
      </c>
      <c r="C4419" s="101">
        <v>20555.7</v>
      </c>
      <c r="D4419" s="101">
        <v>2800</v>
      </c>
      <c r="E4419" s="102">
        <v>1</v>
      </c>
    </row>
    <row r="4420" spans="1:5" ht="31.5" x14ac:dyDescent="0.25">
      <c r="A4420" s="99" t="s">
        <v>1898</v>
      </c>
      <c r="B4420" s="100" t="s">
        <v>21</v>
      </c>
      <c r="C4420" s="101">
        <v>1152.47</v>
      </c>
      <c r="D4420" s="101">
        <v>7.16</v>
      </c>
      <c r="E4420" s="102">
        <v>1</v>
      </c>
    </row>
    <row r="4421" spans="1:5" ht="157.5" x14ac:dyDescent="0.25">
      <c r="A4421" s="99" t="s">
        <v>337</v>
      </c>
      <c r="B4421" s="100" t="s">
        <v>52</v>
      </c>
      <c r="C4421" s="101">
        <v>116.39</v>
      </c>
      <c r="D4421" s="101">
        <v>0.83</v>
      </c>
      <c r="E4421" s="102">
        <v>0</v>
      </c>
    </row>
    <row r="4422" spans="1:5" ht="94.5" x14ac:dyDescent="0.25">
      <c r="A4422" s="99" t="s">
        <v>438</v>
      </c>
      <c r="B4422" s="100" t="s">
        <v>57</v>
      </c>
      <c r="C4422" s="101">
        <v>1671.94</v>
      </c>
      <c r="D4422" s="101">
        <v>151.61000000000001</v>
      </c>
      <c r="E4422" s="102">
        <v>2</v>
      </c>
    </row>
    <row r="4423" spans="1:5" ht="47.25" x14ac:dyDescent="0.25">
      <c r="A4423" s="99" t="s">
        <v>417</v>
      </c>
      <c r="B4423" s="100" t="s">
        <v>57</v>
      </c>
      <c r="C4423" s="101">
        <v>341.54</v>
      </c>
      <c r="D4423" s="101">
        <v>2.12</v>
      </c>
      <c r="E4423" s="102">
        <v>0</v>
      </c>
    </row>
    <row r="4424" spans="1:5" ht="47.25" x14ac:dyDescent="0.25">
      <c r="A4424" s="99" t="s">
        <v>417</v>
      </c>
      <c r="B4424" s="100" t="s">
        <v>7</v>
      </c>
      <c r="C4424" s="101">
        <v>105</v>
      </c>
      <c r="D4424" s="101">
        <v>10.199999999999999</v>
      </c>
      <c r="E4424" s="102">
        <v>0</v>
      </c>
    </row>
    <row r="4425" spans="1:5" ht="78.75" x14ac:dyDescent="0.25">
      <c r="A4425" s="99" t="s">
        <v>53</v>
      </c>
      <c r="B4425" s="100" t="s">
        <v>39</v>
      </c>
      <c r="C4425" s="101">
        <v>102.76</v>
      </c>
      <c r="D4425" s="101">
        <v>0.7</v>
      </c>
      <c r="E4425" s="102">
        <v>38</v>
      </c>
    </row>
    <row r="4426" spans="1:5" ht="31.5" x14ac:dyDescent="0.25">
      <c r="A4426" s="99" t="s">
        <v>73</v>
      </c>
      <c r="B4426" s="100" t="s">
        <v>39</v>
      </c>
      <c r="C4426" s="101">
        <v>134.33000000000001</v>
      </c>
      <c r="D4426" s="101">
        <v>0.46</v>
      </c>
      <c r="E4426" s="102">
        <v>1</v>
      </c>
    </row>
    <row r="4427" spans="1:5" ht="63" x14ac:dyDescent="0.25">
      <c r="A4427" s="99" t="s">
        <v>102</v>
      </c>
      <c r="B4427" s="100" t="s">
        <v>7</v>
      </c>
      <c r="C4427" s="101">
        <v>1734.56</v>
      </c>
      <c r="D4427" s="101">
        <v>27</v>
      </c>
      <c r="E4427" s="102">
        <v>0</v>
      </c>
    </row>
    <row r="4428" spans="1:5" ht="31.5" x14ac:dyDescent="0.25">
      <c r="A4428" s="99" t="s">
        <v>75</v>
      </c>
      <c r="B4428" s="100" t="s">
        <v>33</v>
      </c>
      <c r="C4428" s="101">
        <v>69116.990000000005</v>
      </c>
      <c r="D4428" s="101">
        <v>881.22</v>
      </c>
      <c r="E4428" s="102">
        <v>0</v>
      </c>
    </row>
    <row r="4429" spans="1:5" ht="31.5" x14ac:dyDescent="0.25">
      <c r="A4429" s="99" t="s">
        <v>75</v>
      </c>
      <c r="B4429" s="100" t="s">
        <v>67</v>
      </c>
      <c r="C4429" s="101">
        <v>28158.63</v>
      </c>
      <c r="D4429" s="101">
        <v>1258.5999999999999</v>
      </c>
      <c r="E4429" s="102">
        <v>0</v>
      </c>
    </row>
    <row r="4430" spans="1:5" ht="31.5" x14ac:dyDescent="0.25">
      <c r="A4430" s="99" t="s">
        <v>75</v>
      </c>
      <c r="B4430" s="100" t="s">
        <v>23</v>
      </c>
      <c r="C4430" s="101">
        <v>89.54</v>
      </c>
      <c r="D4430" s="101">
        <v>0.2</v>
      </c>
      <c r="E4430" s="102">
        <v>0</v>
      </c>
    </row>
    <row r="4431" spans="1:5" ht="78.75" x14ac:dyDescent="0.25">
      <c r="A4431" s="99" t="s">
        <v>1096</v>
      </c>
      <c r="B4431" s="100" t="s">
        <v>127</v>
      </c>
      <c r="C4431" s="101">
        <v>353.22</v>
      </c>
      <c r="D4431" s="101">
        <v>5.96</v>
      </c>
      <c r="E4431" s="102">
        <v>0</v>
      </c>
    </row>
    <row r="4432" spans="1:5" ht="47.25" x14ac:dyDescent="0.25">
      <c r="A4432" s="99" t="s">
        <v>275</v>
      </c>
      <c r="B4432" s="100" t="s">
        <v>39</v>
      </c>
      <c r="C4432" s="101">
        <v>7914.52</v>
      </c>
      <c r="D4432" s="101">
        <v>1387.58</v>
      </c>
      <c r="E4432" s="102">
        <v>0</v>
      </c>
    </row>
    <row r="4433" spans="1:5" ht="47.25" x14ac:dyDescent="0.25">
      <c r="A4433" s="99" t="s">
        <v>275</v>
      </c>
      <c r="B4433" s="100" t="s">
        <v>48</v>
      </c>
      <c r="C4433" s="101">
        <v>0.65</v>
      </c>
      <c r="D4433" s="101">
        <v>0.03</v>
      </c>
      <c r="E4433" s="102">
        <v>0</v>
      </c>
    </row>
    <row r="4434" spans="1:5" ht="63" x14ac:dyDescent="0.25">
      <c r="A4434" s="99" t="s">
        <v>672</v>
      </c>
      <c r="B4434" s="100" t="s">
        <v>33</v>
      </c>
      <c r="C4434" s="101">
        <v>4.1500000000000004</v>
      </c>
      <c r="D4434" s="101">
        <v>0.05</v>
      </c>
      <c r="E4434" s="102">
        <v>0</v>
      </c>
    </row>
    <row r="4435" spans="1:5" ht="63" x14ac:dyDescent="0.25">
      <c r="A4435" s="99" t="s">
        <v>672</v>
      </c>
      <c r="B4435" s="100" t="s">
        <v>21</v>
      </c>
      <c r="C4435" s="101">
        <v>1080.6099999999999</v>
      </c>
      <c r="D4435" s="101">
        <v>48.72</v>
      </c>
      <c r="E4435" s="102">
        <v>0</v>
      </c>
    </row>
    <row r="4436" spans="1:5" ht="63" x14ac:dyDescent="0.25">
      <c r="A4436" s="99" t="s">
        <v>672</v>
      </c>
      <c r="B4436" s="100" t="s">
        <v>62</v>
      </c>
      <c r="C4436" s="101">
        <v>3.37</v>
      </c>
      <c r="D4436" s="101">
        <v>0</v>
      </c>
      <c r="E4436" s="102">
        <v>0</v>
      </c>
    </row>
    <row r="4437" spans="1:5" ht="47.25" x14ac:dyDescent="0.25">
      <c r="A4437" s="99" t="s">
        <v>517</v>
      </c>
      <c r="B4437" s="100" t="s">
        <v>1899</v>
      </c>
      <c r="C4437" s="101">
        <v>638783.99</v>
      </c>
      <c r="D4437" s="101">
        <v>124200</v>
      </c>
      <c r="E4437" s="102">
        <v>0</v>
      </c>
    </row>
    <row r="4438" spans="1:5" ht="47.25" x14ac:dyDescent="0.25">
      <c r="A4438" s="99" t="s">
        <v>1900</v>
      </c>
      <c r="B4438" s="100" t="s">
        <v>67</v>
      </c>
      <c r="C4438" s="101">
        <v>50876.93</v>
      </c>
      <c r="D4438" s="101">
        <v>51709.63</v>
      </c>
      <c r="E4438" s="102">
        <v>0</v>
      </c>
    </row>
    <row r="4439" spans="1:5" ht="78.75" x14ac:dyDescent="0.25">
      <c r="A4439" s="99" t="s">
        <v>401</v>
      </c>
      <c r="B4439" s="100" t="s">
        <v>103</v>
      </c>
      <c r="C4439" s="101">
        <v>3156.36</v>
      </c>
      <c r="D4439" s="101">
        <v>88.49</v>
      </c>
      <c r="E4439" s="102">
        <v>0</v>
      </c>
    </row>
    <row r="4440" spans="1:5" ht="141.75" x14ac:dyDescent="0.25">
      <c r="A4440" s="99" t="s">
        <v>341</v>
      </c>
      <c r="B4440" s="100" t="s">
        <v>57</v>
      </c>
      <c r="C4440" s="101">
        <v>221.15</v>
      </c>
      <c r="D4440" s="101">
        <v>1.1200000000000001</v>
      </c>
      <c r="E4440" s="102">
        <v>12</v>
      </c>
    </row>
    <row r="4441" spans="1:5" ht="110.25" x14ac:dyDescent="0.25">
      <c r="A4441" s="99" t="s">
        <v>674</v>
      </c>
      <c r="B4441" s="100" t="s">
        <v>39</v>
      </c>
      <c r="C4441" s="101">
        <v>495.91</v>
      </c>
      <c r="D4441" s="101">
        <v>3.79</v>
      </c>
      <c r="E4441" s="102">
        <v>112</v>
      </c>
    </row>
    <row r="4442" spans="1:5" ht="157.5" x14ac:dyDescent="0.25">
      <c r="A4442" s="99" t="s">
        <v>1901</v>
      </c>
      <c r="B4442" s="100" t="s">
        <v>14</v>
      </c>
      <c r="C4442" s="101">
        <v>32.08</v>
      </c>
      <c r="D4442" s="101">
        <v>2.2000000000000002</v>
      </c>
      <c r="E4442" s="102">
        <v>3</v>
      </c>
    </row>
    <row r="4443" spans="1:5" ht="31.5" x14ac:dyDescent="0.25">
      <c r="A4443" s="99" t="s">
        <v>1367</v>
      </c>
      <c r="B4443" s="100" t="s">
        <v>67</v>
      </c>
      <c r="C4443" s="101">
        <v>208776.55</v>
      </c>
      <c r="D4443" s="101">
        <v>2866.5</v>
      </c>
      <c r="E4443" s="102">
        <v>566</v>
      </c>
    </row>
    <row r="4444" spans="1:5" ht="78.75" x14ac:dyDescent="0.25">
      <c r="A4444" s="99" t="s">
        <v>748</v>
      </c>
      <c r="B4444" s="100" t="s">
        <v>67</v>
      </c>
      <c r="C4444" s="101">
        <v>528.27</v>
      </c>
      <c r="D4444" s="101">
        <v>12</v>
      </c>
      <c r="E4444" s="102">
        <v>33</v>
      </c>
    </row>
    <row r="4445" spans="1:5" ht="78.75" x14ac:dyDescent="0.25">
      <c r="A4445" s="99" t="s">
        <v>748</v>
      </c>
      <c r="B4445" s="100" t="s">
        <v>7</v>
      </c>
      <c r="C4445" s="101">
        <v>5059.9799999999996</v>
      </c>
      <c r="D4445" s="101">
        <v>1700</v>
      </c>
      <c r="E4445" s="102">
        <v>800</v>
      </c>
    </row>
    <row r="4446" spans="1:5" ht="47.25" x14ac:dyDescent="0.25">
      <c r="A4446" s="99" t="s">
        <v>785</v>
      </c>
      <c r="B4446" s="100" t="s">
        <v>127</v>
      </c>
      <c r="C4446" s="101">
        <v>7174.17</v>
      </c>
      <c r="D4446" s="101">
        <v>882.58</v>
      </c>
      <c r="E4446" s="102">
        <v>48</v>
      </c>
    </row>
    <row r="4447" spans="1:5" ht="47.25" x14ac:dyDescent="0.25">
      <c r="A4447" s="99" t="s">
        <v>1902</v>
      </c>
      <c r="B4447" s="100" t="s">
        <v>21</v>
      </c>
      <c r="C4447" s="101">
        <v>223.15</v>
      </c>
      <c r="D4447" s="101">
        <v>3.54</v>
      </c>
      <c r="E4447" s="102">
        <v>1</v>
      </c>
    </row>
    <row r="4448" spans="1:5" ht="157.5" x14ac:dyDescent="0.25">
      <c r="A4448" s="99" t="s">
        <v>337</v>
      </c>
      <c r="B4448" s="100" t="s">
        <v>48</v>
      </c>
      <c r="C4448" s="101">
        <v>35.81</v>
      </c>
      <c r="D4448" s="101">
        <v>0.04</v>
      </c>
      <c r="E4448" s="102">
        <v>0</v>
      </c>
    </row>
    <row r="4449" spans="1:5" ht="63" x14ac:dyDescent="0.25">
      <c r="A4449" s="99" t="s">
        <v>336</v>
      </c>
      <c r="B4449" s="100" t="s">
        <v>62</v>
      </c>
      <c r="C4449" s="101">
        <v>20378.02</v>
      </c>
      <c r="D4449" s="101">
        <v>280.31</v>
      </c>
      <c r="E4449" s="102">
        <v>0</v>
      </c>
    </row>
    <row r="4450" spans="1:5" ht="78.75" x14ac:dyDescent="0.25">
      <c r="A4450" s="99" t="s">
        <v>1691</v>
      </c>
      <c r="B4450" s="100" t="s">
        <v>39</v>
      </c>
      <c r="C4450" s="101">
        <v>3216.42</v>
      </c>
      <c r="D4450" s="101">
        <v>121.74</v>
      </c>
      <c r="E4450" s="102">
        <v>5</v>
      </c>
    </row>
    <row r="4451" spans="1:5" ht="78.75" x14ac:dyDescent="0.25">
      <c r="A4451" s="99" t="s">
        <v>602</v>
      </c>
      <c r="B4451" s="100" t="s">
        <v>27</v>
      </c>
      <c r="C4451" s="101">
        <v>379.88</v>
      </c>
      <c r="D4451" s="101">
        <v>11.98</v>
      </c>
      <c r="E4451" s="102">
        <v>0</v>
      </c>
    </row>
    <row r="4452" spans="1:5" ht="78.75" x14ac:dyDescent="0.25">
      <c r="A4452" s="99" t="s">
        <v>602</v>
      </c>
      <c r="B4452" s="100" t="s">
        <v>79</v>
      </c>
      <c r="C4452" s="101">
        <v>4398.1499999999996</v>
      </c>
      <c r="D4452" s="101">
        <v>841.6</v>
      </c>
      <c r="E4452" s="102">
        <v>0</v>
      </c>
    </row>
    <row r="4453" spans="1:5" ht="47.25" x14ac:dyDescent="0.25">
      <c r="A4453" s="99" t="s">
        <v>1903</v>
      </c>
      <c r="B4453" s="100" t="s">
        <v>11</v>
      </c>
      <c r="C4453" s="101">
        <v>247026.71</v>
      </c>
      <c r="D4453" s="101">
        <v>6149.98</v>
      </c>
      <c r="E4453" s="102">
        <v>1</v>
      </c>
    </row>
    <row r="4454" spans="1:5" ht="126" x14ac:dyDescent="0.25">
      <c r="A4454" s="99" t="s">
        <v>1178</v>
      </c>
      <c r="B4454" s="100" t="s">
        <v>7</v>
      </c>
      <c r="C4454" s="101">
        <v>76065.77</v>
      </c>
      <c r="D4454" s="101">
        <v>2170</v>
      </c>
      <c r="E4454" s="102">
        <v>1</v>
      </c>
    </row>
    <row r="4455" spans="1:5" ht="47.25" x14ac:dyDescent="0.25">
      <c r="A4455" s="99" t="s">
        <v>223</v>
      </c>
      <c r="B4455" s="100" t="s">
        <v>669</v>
      </c>
      <c r="C4455" s="101">
        <v>1072.69</v>
      </c>
      <c r="D4455" s="101">
        <v>49.29</v>
      </c>
      <c r="E4455" s="102">
        <v>0</v>
      </c>
    </row>
    <row r="4456" spans="1:5" ht="15.75" x14ac:dyDescent="0.25">
      <c r="A4456" s="99" t="s">
        <v>683</v>
      </c>
      <c r="B4456" s="100" t="s">
        <v>14</v>
      </c>
      <c r="C4456" s="101">
        <v>70400.97</v>
      </c>
      <c r="D4456" s="101">
        <v>1174.06</v>
      </c>
      <c r="E4456" s="102">
        <v>0</v>
      </c>
    </row>
    <row r="4457" spans="1:5" ht="63" x14ac:dyDescent="0.25">
      <c r="A4457" s="99" t="s">
        <v>162</v>
      </c>
      <c r="B4457" s="100" t="s">
        <v>17</v>
      </c>
      <c r="C4457" s="101">
        <v>9593.0400000000009</v>
      </c>
      <c r="D4457" s="101">
        <v>509.43</v>
      </c>
      <c r="E4457" s="102">
        <v>0</v>
      </c>
    </row>
    <row r="4458" spans="1:5" ht="63" x14ac:dyDescent="0.25">
      <c r="A4458" s="99" t="s">
        <v>540</v>
      </c>
      <c r="B4458" s="100" t="s">
        <v>7</v>
      </c>
      <c r="C4458" s="101">
        <v>4869</v>
      </c>
      <c r="D4458" s="101">
        <v>255</v>
      </c>
      <c r="E4458" s="102">
        <v>0</v>
      </c>
    </row>
    <row r="4459" spans="1:5" ht="63" x14ac:dyDescent="0.25">
      <c r="A4459" s="99" t="s">
        <v>558</v>
      </c>
      <c r="B4459" s="100" t="s">
        <v>34</v>
      </c>
      <c r="C4459" s="101">
        <v>188.04</v>
      </c>
      <c r="D4459" s="101">
        <v>1.32</v>
      </c>
      <c r="E4459" s="102">
        <v>0</v>
      </c>
    </row>
    <row r="4460" spans="1:5" ht="15.75" x14ac:dyDescent="0.25">
      <c r="A4460" s="99" t="s">
        <v>1904</v>
      </c>
      <c r="B4460" s="100" t="s">
        <v>7</v>
      </c>
      <c r="C4460" s="101">
        <v>1341.74</v>
      </c>
      <c r="D4460" s="101">
        <v>55.6</v>
      </c>
      <c r="E4460" s="102">
        <v>0</v>
      </c>
    </row>
    <row r="4461" spans="1:5" ht="78.75" x14ac:dyDescent="0.25">
      <c r="A4461" s="99" t="s">
        <v>660</v>
      </c>
      <c r="B4461" s="100" t="s">
        <v>27</v>
      </c>
      <c r="C4461" s="101">
        <v>404.61</v>
      </c>
      <c r="D4461" s="101">
        <v>2.92</v>
      </c>
      <c r="E4461" s="102">
        <v>0</v>
      </c>
    </row>
    <row r="4462" spans="1:5" ht="78.75" x14ac:dyDescent="0.25">
      <c r="A4462" s="99" t="s">
        <v>660</v>
      </c>
      <c r="B4462" s="100" t="s">
        <v>39</v>
      </c>
      <c r="C4462" s="101">
        <v>7133.03</v>
      </c>
      <c r="D4462" s="101">
        <v>194.44</v>
      </c>
      <c r="E4462" s="102">
        <v>0</v>
      </c>
    </row>
    <row r="4463" spans="1:5" ht="78.75" x14ac:dyDescent="0.25">
      <c r="A4463" s="99" t="s">
        <v>339</v>
      </c>
      <c r="B4463" s="100" t="s">
        <v>80</v>
      </c>
      <c r="C4463" s="101">
        <v>742.83</v>
      </c>
      <c r="D4463" s="101">
        <v>5.57</v>
      </c>
      <c r="E4463" s="102">
        <v>9</v>
      </c>
    </row>
    <row r="4464" spans="1:5" ht="110.25" x14ac:dyDescent="0.25">
      <c r="A4464" s="99" t="s">
        <v>1349</v>
      </c>
      <c r="B4464" s="100" t="s">
        <v>7</v>
      </c>
      <c r="C4464" s="101">
        <v>316.47000000000003</v>
      </c>
      <c r="D4464" s="101">
        <v>16</v>
      </c>
      <c r="E4464" s="102">
        <v>0</v>
      </c>
    </row>
    <row r="4465" spans="1:5" ht="31.5" x14ac:dyDescent="0.25">
      <c r="A4465" s="99" t="s">
        <v>618</v>
      </c>
      <c r="B4465" s="100" t="s">
        <v>39</v>
      </c>
      <c r="C4465" s="101">
        <v>49845.21</v>
      </c>
      <c r="D4465" s="101">
        <v>10988.7</v>
      </c>
      <c r="E4465" s="102">
        <v>0</v>
      </c>
    </row>
    <row r="4466" spans="1:5" ht="63" x14ac:dyDescent="0.25">
      <c r="A4466" s="99" t="s">
        <v>574</v>
      </c>
      <c r="B4466" s="100" t="s">
        <v>5</v>
      </c>
      <c r="C4466" s="101">
        <v>3297.44</v>
      </c>
      <c r="D4466" s="101">
        <v>6.24</v>
      </c>
      <c r="E4466" s="102">
        <v>2</v>
      </c>
    </row>
    <row r="4467" spans="1:5" ht="63" x14ac:dyDescent="0.25">
      <c r="A4467" s="99" t="s">
        <v>574</v>
      </c>
      <c r="B4467" s="100" t="s">
        <v>21</v>
      </c>
      <c r="C4467" s="101">
        <v>282.27</v>
      </c>
      <c r="D4467" s="101">
        <v>1.69</v>
      </c>
      <c r="E4467" s="102">
        <v>2</v>
      </c>
    </row>
    <row r="4468" spans="1:5" ht="47.25" x14ac:dyDescent="0.25">
      <c r="A4468" s="99" t="s">
        <v>328</v>
      </c>
      <c r="B4468" s="100" t="s">
        <v>21</v>
      </c>
      <c r="C4468" s="101">
        <v>5512.83</v>
      </c>
      <c r="D4468" s="101">
        <v>12.35</v>
      </c>
      <c r="E4468" s="102">
        <v>3</v>
      </c>
    </row>
    <row r="4469" spans="1:5" ht="63" x14ac:dyDescent="0.25">
      <c r="A4469" s="99" t="s">
        <v>336</v>
      </c>
      <c r="B4469" s="100" t="s">
        <v>57</v>
      </c>
      <c r="C4469" s="101">
        <v>228.97</v>
      </c>
      <c r="D4469" s="101">
        <v>0.33</v>
      </c>
      <c r="E4469" s="102">
        <v>0</v>
      </c>
    </row>
    <row r="4470" spans="1:5" ht="157.5" x14ac:dyDescent="0.25">
      <c r="A4470" s="99" t="s">
        <v>419</v>
      </c>
      <c r="B4470" s="100" t="s">
        <v>9</v>
      </c>
      <c r="C4470" s="101">
        <v>9153.93</v>
      </c>
      <c r="D4470" s="101">
        <v>660</v>
      </c>
      <c r="E4470" s="102">
        <v>0</v>
      </c>
    </row>
    <row r="4471" spans="1:5" ht="63" x14ac:dyDescent="0.25">
      <c r="A4471" s="99" t="s">
        <v>710</v>
      </c>
      <c r="B4471" s="100" t="s">
        <v>39</v>
      </c>
      <c r="C4471" s="101">
        <v>8.5500000000000007</v>
      </c>
      <c r="D4471" s="101">
        <v>0.18</v>
      </c>
      <c r="E4471" s="102">
        <v>0</v>
      </c>
    </row>
    <row r="4472" spans="1:5" ht="173.25" x14ac:dyDescent="0.25">
      <c r="A4472" s="99" t="s">
        <v>51</v>
      </c>
      <c r="B4472" s="100" t="s">
        <v>39</v>
      </c>
      <c r="C4472" s="101">
        <v>17334.75</v>
      </c>
      <c r="D4472" s="101">
        <v>180</v>
      </c>
      <c r="E4472" s="102">
        <v>1</v>
      </c>
    </row>
    <row r="4473" spans="1:5" ht="31.5" x14ac:dyDescent="0.25">
      <c r="A4473" s="99" t="s">
        <v>1219</v>
      </c>
      <c r="B4473" s="100" t="s">
        <v>21</v>
      </c>
      <c r="C4473" s="101">
        <v>23446.59</v>
      </c>
      <c r="D4473" s="101">
        <v>274.06</v>
      </c>
      <c r="E4473" s="102">
        <v>105</v>
      </c>
    </row>
    <row r="4474" spans="1:5" ht="63" x14ac:dyDescent="0.25">
      <c r="A4474" s="99" t="s">
        <v>360</v>
      </c>
      <c r="B4474" s="100" t="s">
        <v>98</v>
      </c>
      <c r="C4474" s="101">
        <v>2102.5100000000002</v>
      </c>
      <c r="D4474" s="101">
        <v>72</v>
      </c>
      <c r="E4474" s="102">
        <v>0</v>
      </c>
    </row>
    <row r="4475" spans="1:5" ht="63" x14ac:dyDescent="0.25">
      <c r="A4475" s="99" t="s">
        <v>360</v>
      </c>
      <c r="B4475" s="100" t="s">
        <v>67</v>
      </c>
      <c r="C4475" s="101">
        <v>331.64</v>
      </c>
      <c r="D4475" s="101">
        <v>20</v>
      </c>
      <c r="E4475" s="102">
        <v>0</v>
      </c>
    </row>
    <row r="4476" spans="1:5" ht="31.5" x14ac:dyDescent="0.25">
      <c r="A4476" s="99" t="s">
        <v>812</v>
      </c>
      <c r="B4476" s="100" t="s">
        <v>498</v>
      </c>
      <c r="C4476" s="101">
        <v>9065.59</v>
      </c>
      <c r="D4476" s="101">
        <v>201.32</v>
      </c>
      <c r="E4476" s="102">
        <v>0</v>
      </c>
    </row>
    <row r="4477" spans="1:5" ht="31.5" x14ac:dyDescent="0.25">
      <c r="A4477" s="99" t="s">
        <v>1905</v>
      </c>
      <c r="B4477" s="100" t="s">
        <v>39</v>
      </c>
      <c r="C4477" s="101">
        <v>1997.6</v>
      </c>
      <c r="D4477" s="101">
        <v>44</v>
      </c>
      <c r="E4477" s="102">
        <v>2</v>
      </c>
    </row>
    <row r="4478" spans="1:5" ht="94.5" x14ac:dyDescent="0.25">
      <c r="A4478" s="99" t="s">
        <v>1906</v>
      </c>
      <c r="B4478" s="100" t="s">
        <v>39</v>
      </c>
      <c r="C4478" s="101">
        <v>528.32000000000005</v>
      </c>
      <c r="D4478" s="101">
        <v>19</v>
      </c>
      <c r="E4478" s="102">
        <v>1</v>
      </c>
    </row>
    <row r="4479" spans="1:5" ht="47.25" x14ac:dyDescent="0.25">
      <c r="A4479" s="99" t="s">
        <v>87</v>
      </c>
      <c r="B4479" s="100" t="s">
        <v>21</v>
      </c>
      <c r="C4479" s="101">
        <v>1172.32</v>
      </c>
      <c r="D4479" s="101">
        <v>42.16</v>
      </c>
      <c r="E4479" s="102">
        <v>0</v>
      </c>
    </row>
    <row r="4480" spans="1:5" ht="78.75" x14ac:dyDescent="0.25">
      <c r="A4480" s="99" t="s">
        <v>1907</v>
      </c>
      <c r="B4480" s="100" t="s">
        <v>39</v>
      </c>
      <c r="C4480" s="101">
        <v>106.52</v>
      </c>
      <c r="D4480" s="101">
        <v>9.68</v>
      </c>
      <c r="E4480" s="102">
        <v>0</v>
      </c>
    </row>
    <row r="4481" spans="1:5" ht="110.25" x14ac:dyDescent="0.25">
      <c r="A4481" s="99" t="s">
        <v>1908</v>
      </c>
      <c r="B4481" s="100" t="s">
        <v>754</v>
      </c>
      <c r="C4481" s="101">
        <v>296250</v>
      </c>
      <c r="D4481" s="101">
        <v>75380</v>
      </c>
      <c r="E4481" s="102">
        <v>0</v>
      </c>
    </row>
    <row r="4482" spans="1:5" ht="47.25" x14ac:dyDescent="0.25">
      <c r="A4482" s="99" t="s">
        <v>1909</v>
      </c>
      <c r="B4482" s="100" t="s">
        <v>1899</v>
      </c>
      <c r="C4482" s="101">
        <v>187794.6</v>
      </c>
      <c r="D4482" s="101">
        <v>131757</v>
      </c>
      <c r="E4482" s="102">
        <v>0</v>
      </c>
    </row>
    <row r="4483" spans="1:5" ht="47.25" x14ac:dyDescent="0.25">
      <c r="A4483" s="99" t="s">
        <v>1910</v>
      </c>
      <c r="B4483" s="100" t="s">
        <v>7</v>
      </c>
      <c r="C4483" s="101">
        <v>850.73</v>
      </c>
      <c r="D4483" s="101">
        <v>38.479999999999997</v>
      </c>
      <c r="E4483" s="102">
        <v>211</v>
      </c>
    </row>
    <row r="4484" spans="1:5" ht="63" x14ac:dyDescent="0.25">
      <c r="A4484" s="99" t="s">
        <v>645</v>
      </c>
      <c r="B4484" s="100" t="s">
        <v>365</v>
      </c>
      <c r="C4484" s="101">
        <v>2647.38</v>
      </c>
      <c r="D4484" s="101">
        <v>19.39</v>
      </c>
      <c r="E4484" s="102">
        <v>0</v>
      </c>
    </row>
    <row r="4485" spans="1:5" ht="47.25" x14ac:dyDescent="0.25">
      <c r="A4485" s="99" t="s">
        <v>375</v>
      </c>
      <c r="B4485" s="100" t="s">
        <v>103</v>
      </c>
      <c r="C4485" s="101">
        <v>2016.9</v>
      </c>
      <c r="D4485" s="101">
        <v>11.52</v>
      </c>
      <c r="E4485" s="102">
        <v>64</v>
      </c>
    </row>
    <row r="4486" spans="1:5" ht="47.25" x14ac:dyDescent="0.25">
      <c r="A4486" s="99" t="s">
        <v>375</v>
      </c>
      <c r="B4486" s="100" t="s">
        <v>34</v>
      </c>
      <c r="C4486" s="101">
        <v>449.54</v>
      </c>
      <c r="D4486" s="101">
        <v>0.53</v>
      </c>
      <c r="E4486" s="102">
        <v>1</v>
      </c>
    </row>
    <row r="4487" spans="1:5" ht="47.25" x14ac:dyDescent="0.25">
      <c r="A4487" s="99" t="s">
        <v>375</v>
      </c>
      <c r="B4487" s="100" t="s">
        <v>7</v>
      </c>
      <c r="C4487" s="101">
        <v>1239.1099999999999</v>
      </c>
      <c r="D4487" s="101">
        <v>7.33</v>
      </c>
      <c r="E4487" s="102">
        <v>10</v>
      </c>
    </row>
    <row r="4488" spans="1:5" ht="47.25" x14ac:dyDescent="0.25">
      <c r="A4488" s="99" t="s">
        <v>375</v>
      </c>
      <c r="B4488" s="100" t="s">
        <v>109</v>
      </c>
      <c r="C4488" s="101">
        <v>523.41</v>
      </c>
      <c r="D4488" s="101">
        <v>0.5</v>
      </c>
      <c r="E4488" s="102">
        <v>1</v>
      </c>
    </row>
    <row r="4489" spans="1:5" ht="63" x14ac:dyDescent="0.25">
      <c r="A4489" s="99" t="s">
        <v>366</v>
      </c>
      <c r="B4489" s="100" t="s">
        <v>109</v>
      </c>
      <c r="C4489" s="101">
        <v>251.15</v>
      </c>
      <c r="D4489" s="101">
        <v>3.19</v>
      </c>
      <c r="E4489" s="102">
        <v>11</v>
      </c>
    </row>
    <row r="4490" spans="1:5" ht="126" x14ac:dyDescent="0.25">
      <c r="A4490" s="99" t="s">
        <v>573</v>
      </c>
      <c r="B4490" s="100" t="s">
        <v>7</v>
      </c>
      <c r="C4490" s="101">
        <v>218029.16</v>
      </c>
      <c r="D4490" s="101">
        <v>13893.46</v>
      </c>
      <c r="E4490" s="102">
        <v>0</v>
      </c>
    </row>
    <row r="4491" spans="1:5" ht="94.5" x14ac:dyDescent="0.25">
      <c r="A4491" s="99" t="s">
        <v>1401</v>
      </c>
      <c r="B4491" s="100" t="s">
        <v>21</v>
      </c>
      <c r="C4491" s="101">
        <v>1329.91</v>
      </c>
      <c r="D4491" s="101">
        <v>12.29</v>
      </c>
      <c r="E4491" s="102">
        <v>0</v>
      </c>
    </row>
    <row r="4492" spans="1:5" ht="94.5" x14ac:dyDescent="0.25">
      <c r="A4492" s="99" t="s">
        <v>1401</v>
      </c>
      <c r="B4492" s="100" t="s">
        <v>34</v>
      </c>
      <c r="C4492" s="101">
        <v>18230.32</v>
      </c>
      <c r="D4492" s="101">
        <v>222.46</v>
      </c>
      <c r="E4492" s="102">
        <v>0</v>
      </c>
    </row>
    <row r="4493" spans="1:5" ht="63" x14ac:dyDescent="0.25">
      <c r="A4493" s="99" t="s">
        <v>1911</v>
      </c>
      <c r="B4493" s="100" t="s">
        <v>14</v>
      </c>
      <c r="C4493" s="101">
        <v>1245.94</v>
      </c>
      <c r="D4493" s="101">
        <v>14.4</v>
      </c>
      <c r="E4493" s="102">
        <v>0</v>
      </c>
    </row>
    <row r="4494" spans="1:5" ht="63" x14ac:dyDescent="0.25">
      <c r="A4494" s="99" t="s">
        <v>336</v>
      </c>
      <c r="B4494" s="100" t="s">
        <v>7</v>
      </c>
      <c r="C4494" s="101">
        <v>1104.49</v>
      </c>
      <c r="D4494" s="101">
        <v>90.37</v>
      </c>
      <c r="E4494" s="102">
        <v>0</v>
      </c>
    </row>
    <row r="4495" spans="1:5" ht="63" x14ac:dyDescent="0.25">
      <c r="A4495" s="99" t="s">
        <v>348</v>
      </c>
      <c r="B4495" s="100" t="s">
        <v>17</v>
      </c>
      <c r="C4495" s="101">
        <v>3319.68</v>
      </c>
      <c r="D4495" s="101">
        <v>9</v>
      </c>
      <c r="E4495" s="102">
        <v>0</v>
      </c>
    </row>
    <row r="4496" spans="1:5" ht="15.75" x14ac:dyDescent="0.25">
      <c r="A4496" s="99" t="s">
        <v>608</v>
      </c>
      <c r="B4496" s="100" t="s">
        <v>916</v>
      </c>
      <c r="C4496" s="101">
        <v>1284.3800000000001</v>
      </c>
      <c r="D4496" s="101">
        <v>7.91</v>
      </c>
      <c r="E4496" s="102">
        <v>24</v>
      </c>
    </row>
    <row r="4497" spans="1:5" ht="141.75" x14ac:dyDescent="0.25">
      <c r="A4497" s="99" t="s">
        <v>663</v>
      </c>
      <c r="B4497" s="100" t="s">
        <v>365</v>
      </c>
      <c r="C4497" s="101">
        <v>71280</v>
      </c>
      <c r="D4497" s="101">
        <v>5860.8</v>
      </c>
      <c r="E4497" s="102">
        <v>0</v>
      </c>
    </row>
    <row r="4498" spans="1:5" ht="31.5" x14ac:dyDescent="0.25">
      <c r="A4498" s="99" t="s">
        <v>161</v>
      </c>
      <c r="B4498" s="100" t="s">
        <v>48</v>
      </c>
      <c r="C4498" s="101">
        <v>36.270000000000003</v>
      </c>
      <c r="D4498" s="101">
        <v>0.12</v>
      </c>
      <c r="E4498" s="102">
        <v>0</v>
      </c>
    </row>
    <row r="4499" spans="1:5" ht="31.5" x14ac:dyDescent="0.25">
      <c r="A4499" s="99" t="s">
        <v>161</v>
      </c>
      <c r="B4499" s="100" t="s">
        <v>7</v>
      </c>
      <c r="C4499" s="101">
        <v>2728.22</v>
      </c>
      <c r="D4499" s="101">
        <v>122.48</v>
      </c>
      <c r="E4499" s="102">
        <v>0</v>
      </c>
    </row>
    <row r="4500" spans="1:5" ht="31.5" x14ac:dyDescent="0.25">
      <c r="A4500" s="99" t="s">
        <v>252</v>
      </c>
      <c r="B4500" s="100" t="s">
        <v>39</v>
      </c>
      <c r="C4500" s="101">
        <v>12963.92</v>
      </c>
      <c r="D4500" s="101">
        <v>530.1</v>
      </c>
      <c r="E4500" s="102">
        <v>0</v>
      </c>
    </row>
    <row r="4501" spans="1:5" ht="31.5" x14ac:dyDescent="0.25">
      <c r="A4501" s="99" t="s">
        <v>252</v>
      </c>
      <c r="B4501" s="100" t="s">
        <v>33</v>
      </c>
      <c r="C4501" s="101">
        <v>18661.82</v>
      </c>
      <c r="D4501" s="101">
        <v>324.85000000000002</v>
      </c>
      <c r="E4501" s="102">
        <v>0</v>
      </c>
    </row>
    <row r="4502" spans="1:5" ht="63" x14ac:dyDescent="0.25">
      <c r="A4502" s="99" t="s">
        <v>77</v>
      </c>
      <c r="B4502" s="100" t="s">
        <v>7</v>
      </c>
      <c r="C4502" s="101">
        <v>5536.02</v>
      </c>
      <c r="D4502" s="101">
        <v>245.19</v>
      </c>
      <c r="E4502" s="102">
        <v>0</v>
      </c>
    </row>
    <row r="4503" spans="1:5" ht="78.75" x14ac:dyDescent="0.25">
      <c r="A4503" s="99" t="s">
        <v>1606</v>
      </c>
      <c r="B4503" s="100" t="s">
        <v>14</v>
      </c>
      <c r="C4503" s="101">
        <v>21.12</v>
      </c>
      <c r="D4503" s="101">
        <v>8.8000000000000007</v>
      </c>
      <c r="E4503" s="102">
        <v>4</v>
      </c>
    </row>
    <row r="4504" spans="1:5" ht="110.25" x14ac:dyDescent="0.25">
      <c r="A4504" s="99" t="s">
        <v>1912</v>
      </c>
      <c r="B4504" s="100" t="s">
        <v>9</v>
      </c>
      <c r="C4504" s="101">
        <v>23726.69</v>
      </c>
      <c r="D4504" s="101">
        <v>51720</v>
      </c>
      <c r="E4504" s="102">
        <v>0</v>
      </c>
    </row>
    <row r="4505" spans="1:5" ht="63" x14ac:dyDescent="0.25">
      <c r="A4505" s="99" t="s">
        <v>1432</v>
      </c>
      <c r="B4505" s="100" t="s">
        <v>7</v>
      </c>
      <c r="C4505" s="101">
        <v>342.13</v>
      </c>
      <c r="D4505" s="101">
        <v>3.81</v>
      </c>
      <c r="E4505" s="102">
        <v>0</v>
      </c>
    </row>
    <row r="4506" spans="1:5" ht="31.5" x14ac:dyDescent="0.25">
      <c r="A4506" s="99" t="s">
        <v>1913</v>
      </c>
      <c r="B4506" s="100" t="s">
        <v>14</v>
      </c>
      <c r="C4506" s="101">
        <v>47398.09</v>
      </c>
      <c r="D4506" s="101">
        <v>184500</v>
      </c>
      <c r="E4506" s="102">
        <v>0</v>
      </c>
    </row>
    <row r="4507" spans="1:5" ht="47.25" x14ac:dyDescent="0.25">
      <c r="A4507" s="99" t="s">
        <v>1250</v>
      </c>
      <c r="B4507" s="100" t="s">
        <v>7</v>
      </c>
      <c r="C4507" s="101">
        <v>160.44999999999999</v>
      </c>
      <c r="D4507" s="101">
        <v>37.4</v>
      </c>
      <c r="E4507" s="102">
        <v>100</v>
      </c>
    </row>
    <row r="4508" spans="1:5" ht="31.5" x14ac:dyDescent="0.25">
      <c r="A4508" s="99" t="s">
        <v>1914</v>
      </c>
      <c r="B4508" s="100" t="s">
        <v>317</v>
      </c>
      <c r="C4508" s="101">
        <v>205.2</v>
      </c>
      <c r="D4508" s="101">
        <v>24.94</v>
      </c>
      <c r="E4508" s="102">
        <v>0</v>
      </c>
    </row>
    <row r="4509" spans="1:5" ht="110.25" x14ac:dyDescent="0.25">
      <c r="A4509" s="99" t="s">
        <v>1915</v>
      </c>
      <c r="B4509" s="100" t="s">
        <v>48</v>
      </c>
      <c r="C4509" s="101">
        <v>100523.4</v>
      </c>
      <c r="D4509" s="101">
        <v>14543.68</v>
      </c>
      <c r="E4509" s="102">
        <v>0</v>
      </c>
    </row>
    <row r="4510" spans="1:5" ht="47.25" x14ac:dyDescent="0.25">
      <c r="A4510" s="99" t="s">
        <v>804</v>
      </c>
      <c r="B4510" s="100" t="s">
        <v>127</v>
      </c>
      <c r="C4510" s="101">
        <v>16400</v>
      </c>
      <c r="D4510" s="101">
        <v>263.8</v>
      </c>
      <c r="E4510" s="102">
        <v>0</v>
      </c>
    </row>
    <row r="4511" spans="1:5" ht="126" x14ac:dyDescent="0.25">
      <c r="A4511" s="99" t="s">
        <v>573</v>
      </c>
      <c r="B4511" s="100" t="s">
        <v>103</v>
      </c>
      <c r="C4511" s="101">
        <v>368.82</v>
      </c>
      <c r="D4511" s="101">
        <v>2</v>
      </c>
      <c r="E4511" s="102">
        <v>0</v>
      </c>
    </row>
    <row r="4512" spans="1:5" ht="204.75" x14ac:dyDescent="0.25">
      <c r="A4512" s="99" t="s">
        <v>1916</v>
      </c>
      <c r="B4512" s="100" t="s">
        <v>7</v>
      </c>
      <c r="C4512" s="101">
        <v>108438.24</v>
      </c>
      <c r="D4512" s="101">
        <v>11190.54</v>
      </c>
      <c r="E4512" s="102">
        <v>1175</v>
      </c>
    </row>
    <row r="4513" spans="1:5" ht="63" x14ac:dyDescent="0.25">
      <c r="A4513" s="99" t="s">
        <v>491</v>
      </c>
      <c r="B4513" s="100" t="s">
        <v>5</v>
      </c>
      <c r="C4513" s="101">
        <v>48.98</v>
      </c>
      <c r="D4513" s="101">
        <v>1.33</v>
      </c>
      <c r="E4513" s="102">
        <v>6</v>
      </c>
    </row>
    <row r="4514" spans="1:5" ht="78.75" x14ac:dyDescent="0.25">
      <c r="A4514" s="99" t="s">
        <v>622</v>
      </c>
      <c r="B4514" s="100" t="s">
        <v>67</v>
      </c>
      <c r="C4514" s="101">
        <v>671.35</v>
      </c>
      <c r="D4514" s="101">
        <v>18.399999999999999</v>
      </c>
      <c r="E4514" s="102">
        <v>0</v>
      </c>
    </row>
    <row r="4515" spans="1:5" ht="78.75" x14ac:dyDescent="0.25">
      <c r="A4515" s="99" t="s">
        <v>1691</v>
      </c>
      <c r="B4515" s="100" t="s">
        <v>21</v>
      </c>
      <c r="C4515" s="101">
        <v>7827.67</v>
      </c>
      <c r="D4515" s="101">
        <v>132.65</v>
      </c>
      <c r="E4515" s="102">
        <v>6</v>
      </c>
    </row>
    <row r="4516" spans="1:5" ht="63" x14ac:dyDescent="0.25">
      <c r="A4516" s="99" t="s">
        <v>1917</v>
      </c>
      <c r="B4516" s="100" t="s">
        <v>17</v>
      </c>
      <c r="C4516" s="101">
        <v>2715.84</v>
      </c>
      <c r="D4516" s="101">
        <v>9</v>
      </c>
      <c r="E4516" s="102">
        <v>4</v>
      </c>
    </row>
    <row r="4517" spans="1:5" ht="78.75" x14ac:dyDescent="0.25">
      <c r="A4517" s="99" t="s">
        <v>1054</v>
      </c>
      <c r="B4517" s="100" t="s">
        <v>103</v>
      </c>
      <c r="C4517" s="101">
        <v>1893.5</v>
      </c>
      <c r="D4517" s="101">
        <v>43.46</v>
      </c>
      <c r="E4517" s="102">
        <v>53</v>
      </c>
    </row>
    <row r="4518" spans="1:5" ht="47.25" x14ac:dyDescent="0.25">
      <c r="A4518" s="99" t="s">
        <v>223</v>
      </c>
      <c r="B4518" s="100" t="s">
        <v>80</v>
      </c>
      <c r="C4518" s="101">
        <v>58.02</v>
      </c>
      <c r="D4518" s="101">
        <v>2.92</v>
      </c>
      <c r="E4518" s="102">
        <v>0</v>
      </c>
    </row>
    <row r="4519" spans="1:5" ht="47.25" x14ac:dyDescent="0.25">
      <c r="A4519" s="99" t="s">
        <v>223</v>
      </c>
      <c r="B4519" s="100" t="s">
        <v>383</v>
      </c>
      <c r="C4519" s="101">
        <v>205.6</v>
      </c>
      <c r="D4519" s="101">
        <v>6.41</v>
      </c>
      <c r="E4519" s="102">
        <v>0</v>
      </c>
    </row>
    <row r="4520" spans="1:5" ht="157.5" x14ac:dyDescent="0.25">
      <c r="A4520" s="99" t="s">
        <v>142</v>
      </c>
      <c r="B4520" s="100" t="s">
        <v>17</v>
      </c>
      <c r="C4520" s="101">
        <v>1424.15</v>
      </c>
      <c r="D4520" s="101">
        <v>162.04</v>
      </c>
      <c r="E4520" s="102">
        <v>0</v>
      </c>
    </row>
    <row r="4521" spans="1:5" ht="63" x14ac:dyDescent="0.25">
      <c r="A4521" s="99" t="s">
        <v>55</v>
      </c>
      <c r="B4521" s="100" t="s">
        <v>114</v>
      </c>
      <c r="C4521" s="101">
        <v>960.56</v>
      </c>
      <c r="D4521" s="101">
        <v>135.75</v>
      </c>
      <c r="E4521" s="102">
        <v>0</v>
      </c>
    </row>
    <row r="4522" spans="1:5" ht="63" x14ac:dyDescent="0.25">
      <c r="A4522" s="99" t="s">
        <v>1165</v>
      </c>
      <c r="B4522" s="100" t="s">
        <v>7</v>
      </c>
      <c r="C4522" s="101">
        <v>2430.89</v>
      </c>
      <c r="D4522" s="101">
        <v>415.06</v>
      </c>
      <c r="E4522" s="102">
        <v>0</v>
      </c>
    </row>
    <row r="4523" spans="1:5" ht="47.25" x14ac:dyDescent="0.25">
      <c r="A4523" s="99" t="s">
        <v>1424</v>
      </c>
      <c r="B4523" s="100" t="s">
        <v>39</v>
      </c>
      <c r="C4523" s="101">
        <v>435.27</v>
      </c>
      <c r="D4523" s="101">
        <v>5.58</v>
      </c>
      <c r="E4523" s="102">
        <v>0</v>
      </c>
    </row>
    <row r="4524" spans="1:5" ht="47.25" x14ac:dyDescent="0.25">
      <c r="A4524" s="99" t="s">
        <v>4</v>
      </c>
      <c r="B4524" s="100" t="s">
        <v>39</v>
      </c>
      <c r="C4524" s="101">
        <v>67710.67</v>
      </c>
      <c r="D4524" s="101">
        <v>4709.1000000000004</v>
      </c>
      <c r="E4524" s="102">
        <v>0</v>
      </c>
    </row>
    <row r="4525" spans="1:5" ht="78.75" x14ac:dyDescent="0.25">
      <c r="A4525" s="99" t="s">
        <v>1388</v>
      </c>
      <c r="B4525" s="100" t="s">
        <v>127</v>
      </c>
      <c r="C4525" s="101">
        <v>1403.96</v>
      </c>
      <c r="D4525" s="101">
        <v>28.82</v>
      </c>
      <c r="E4525" s="102">
        <v>0</v>
      </c>
    </row>
    <row r="4526" spans="1:5" ht="47.25" x14ac:dyDescent="0.25">
      <c r="A4526" s="99" t="s">
        <v>4</v>
      </c>
      <c r="B4526" s="100" t="s">
        <v>67</v>
      </c>
      <c r="C4526" s="101">
        <v>5811.71</v>
      </c>
      <c r="D4526" s="101">
        <v>111.28</v>
      </c>
      <c r="E4526" s="102">
        <v>0</v>
      </c>
    </row>
    <row r="4527" spans="1:5" ht="47.25" x14ac:dyDescent="0.25">
      <c r="A4527" s="99" t="s">
        <v>4</v>
      </c>
      <c r="B4527" s="100" t="s">
        <v>34</v>
      </c>
      <c r="C4527" s="101">
        <v>67.75</v>
      </c>
      <c r="D4527" s="101">
        <v>1.55</v>
      </c>
      <c r="E4527" s="102">
        <v>0</v>
      </c>
    </row>
    <row r="4528" spans="1:5" ht="126" x14ac:dyDescent="0.25">
      <c r="A4528" s="99" t="s">
        <v>1918</v>
      </c>
      <c r="B4528" s="100" t="s">
        <v>634</v>
      </c>
      <c r="C4528" s="101">
        <v>3040.16</v>
      </c>
      <c r="D4528" s="101">
        <v>148.22</v>
      </c>
      <c r="E4528" s="102">
        <v>0</v>
      </c>
    </row>
    <row r="4529" spans="1:5" ht="141.75" x14ac:dyDescent="0.25">
      <c r="A4529" s="99" t="s">
        <v>1919</v>
      </c>
      <c r="B4529" s="100" t="s">
        <v>7</v>
      </c>
      <c r="C4529" s="101">
        <v>2740.05</v>
      </c>
      <c r="D4529" s="101">
        <v>94.84</v>
      </c>
      <c r="E4529" s="102">
        <v>89</v>
      </c>
    </row>
    <row r="4530" spans="1:5" ht="78.75" x14ac:dyDescent="0.25">
      <c r="A4530" s="99" t="s">
        <v>783</v>
      </c>
      <c r="B4530" s="100" t="s">
        <v>21</v>
      </c>
      <c r="C4530" s="101">
        <v>78420.240000000005</v>
      </c>
      <c r="D4530" s="101">
        <v>9460</v>
      </c>
      <c r="E4530" s="102">
        <v>1</v>
      </c>
    </row>
    <row r="4531" spans="1:5" ht="47.25" x14ac:dyDescent="0.25">
      <c r="A4531" s="99" t="s">
        <v>989</v>
      </c>
      <c r="B4531" s="100" t="s">
        <v>424</v>
      </c>
      <c r="C4531" s="101">
        <v>634.87</v>
      </c>
      <c r="D4531" s="101">
        <v>0.27</v>
      </c>
      <c r="E4531" s="102">
        <v>112</v>
      </c>
    </row>
    <row r="4532" spans="1:5" ht="94.5" x14ac:dyDescent="0.25">
      <c r="A4532" s="99" t="s">
        <v>402</v>
      </c>
      <c r="B4532" s="100" t="s">
        <v>669</v>
      </c>
      <c r="C4532" s="101">
        <v>1611.76</v>
      </c>
      <c r="D4532" s="101">
        <v>3.03</v>
      </c>
      <c r="E4532" s="102">
        <v>0</v>
      </c>
    </row>
    <row r="4533" spans="1:5" ht="78.75" x14ac:dyDescent="0.25">
      <c r="A4533" s="99" t="s">
        <v>660</v>
      </c>
      <c r="B4533" s="100" t="s">
        <v>21</v>
      </c>
      <c r="C4533" s="101">
        <v>932.16</v>
      </c>
      <c r="D4533" s="101">
        <v>10.39</v>
      </c>
      <c r="E4533" s="102">
        <v>0</v>
      </c>
    </row>
    <row r="4534" spans="1:5" ht="94.5" x14ac:dyDescent="0.25">
      <c r="A4534" s="99" t="s">
        <v>402</v>
      </c>
      <c r="B4534" s="100" t="s">
        <v>98</v>
      </c>
      <c r="C4534" s="101">
        <v>30139.79</v>
      </c>
      <c r="D4534" s="101">
        <v>46.5</v>
      </c>
      <c r="E4534" s="102">
        <v>0</v>
      </c>
    </row>
    <row r="4535" spans="1:5" ht="78.75" x14ac:dyDescent="0.25">
      <c r="A4535" s="99" t="s">
        <v>1350</v>
      </c>
      <c r="B4535" s="100" t="s">
        <v>14</v>
      </c>
      <c r="C4535" s="101">
        <v>1436.2</v>
      </c>
      <c r="D4535" s="101">
        <v>69.7</v>
      </c>
      <c r="E4535" s="102">
        <v>4</v>
      </c>
    </row>
    <row r="4536" spans="1:5" ht="126" x14ac:dyDescent="0.25">
      <c r="A4536" s="99" t="s">
        <v>389</v>
      </c>
      <c r="B4536" s="100" t="s">
        <v>34</v>
      </c>
      <c r="C4536" s="101">
        <v>1194</v>
      </c>
      <c r="D4536" s="101">
        <v>2.52</v>
      </c>
      <c r="E4536" s="102">
        <v>0</v>
      </c>
    </row>
    <row r="4537" spans="1:5" ht="78.75" x14ac:dyDescent="0.25">
      <c r="A4537" s="99" t="s">
        <v>622</v>
      </c>
      <c r="B4537" s="100" t="s">
        <v>98</v>
      </c>
      <c r="C4537" s="101">
        <v>6255.33</v>
      </c>
      <c r="D4537" s="101">
        <v>282.88</v>
      </c>
      <c r="E4537" s="102">
        <v>0</v>
      </c>
    </row>
    <row r="4538" spans="1:5" ht="78.75" x14ac:dyDescent="0.25">
      <c r="A4538" s="99" t="s">
        <v>536</v>
      </c>
      <c r="B4538" s="100" t="s">
        <v>21</v>
      </c>
      <c r="C4538" s="101">
        <v>2396.5700000000002</v>
      </c>
      <c r="D4538" s="101">
        <v>22</v>
      </c>
      <c r="E4538" s="102">
        <v>0</v>
      </c>
    </row>
    <row r="4539" spans="1:5" ht="157.5" x14ac:dyDescent="0.25">
      <c r="A4539" s="99" t="s">
        <v>337</v>
      </c>
      <c r="B4539" s="100" t="s">
        <v>7</v>
      </c>
      <c r="C4539" s="101">
        <v>7469.43</v>
      </c>
      <c r="D4539" s="101">
        <v>238.72</v>
      </c>
      <c r="E4539" s="102">
        <v>0</v>
      </c>
    </row>
    <row r="4540" spans="1:5" ht="157.5" x14ac:dyDescent="0.25">
      <c r="A4540" s="99" t="s">
        <v>690</v>
      </c>
      <c r="B4540" s="100" t="s">
        <v>14</v>
      </c>
      <c r="C4540" s="101">
        <v>611.87</v>
      </c>
      <c r="D4540" s="101">
        <v>462</v>
      </c>
      <c r="E4540" s="102">
        <v>0</v>
      </c>
    </row>
    <row r="4541" spans="1:5" ht="31.5" x14ac:dyDescent="0.25">
      <c r="A4541" s="99" t="s">
        <v>335</v>
      </c>
      <c r="B4541" s="100" t="s">
        <v>21</v>
      </c>
      <c r="C4541" s="101">
        <v>22855.91</v>
      </c>
      <c r="D4541" s="101">
        <v>154.81</v>
      </c>
      <c r="E4541" s="102">
        <v>8</v>
      </c>
    </row>
    <row r="4542" spans="1:5" ht="47.25" x14ac:dyDescent="0.25">
      <c r="A4542" s="99" t="s">
        <v>225</v>
      </c>
      <c r="B4542" s="100" t="s">
        <v>14</v>
      </c>
      <c r="C4542" s="101">
        <v>3021.98</v>
      </c>
      <c r="D4542" s="101">
        <v>413</v>
      </c>
      <c r="E4542" s="102">
        <v>0</v>
      </c>
    </row>
    <row r="4543" spans="1:5" ht="173.25" x14ac:dyDescent="0.25">
      <c r="A4543" s="99" t="s">
        <v>1920</v>
      </c>
      <c r="B4543" s="100" t="s">
        <v>47</v>
      </c>
      <c r="C4543" s="101">
        <v>1031.03</v>
      </c>
      <c r="D4543" s="101">
        <v>680</v>
      </c>
      <c r="E4543" s="102">
        <v>5</v>
      </c>
    </row>
    <row r="4544" spans="1:5" ht="47.25" x14ac:dyDescent="0.25">
      <c r="A4544" s="99" t="s">
        <v>386</v>
      </c>
      <c r="B4544" s="100" t="s">
        <v>48</v>
      </c>
      <c r="C4544" s="101">
        <v>20.079999999999998</v>
      </c>
      <c r="D4544" s="101">
        <v>0.59</v>
      </c>
      <c r="E4544" s="102">
        <v>0</v>
      </c>
    </row>
    <row r="4545" spans="1:5" ht="141.75" x14ac:dyDescent="0.25">
      <c r="A4545" s="99" t="s">
        <v>1921</v>
      </c>
      <c r="B4545" s="100" t="s">
        <v>67</v>
      </c>
      <c r="C4545" s="101">
        <v>275055.06</v>
      </c>
      <c r="D4545" s="101">
        <v>97471</v>
      </c>
      <c r="E4545" s="102">
        <v>0</v>
      </c>
    </row>
    <row r="4546" spans="1:5" ht="47.25" x14ac:dyDescent="0.25">
      <c r="A4546" s="99" t="s">
        <v>1922</v>
      </c>
      <c r="B4546" s="100" t="s">
        <v>317</v>
      </c>
      <c r="C4546" s="101">
        <v>62.45</v>
      </c>
      <c r="D4546" s="101">
        <v>1.33</v>
      </c>
      <c r="E4546" s="102">
        <v>0</v>
      </c>
    </row>
    <row r="4547" spans="1:5" ht="47.25" x14ac:dyDescent="0.25">
      <c r="A4547" s="99" t="s">
        <v>630</v>
      </c>
      <c r="B4547" s="100" t="s">
        <v>7</v>
      </c>
      <c r="C4547" s="101">
        <v>119392.63</v>
      </c>
      <c r="D4547" s="101">
        <v>8074.32</v>
      </c>
      <c r="E4547" s="102">
        <v>0</v>
      </c>
    </row>
    <row r="4548" spans="1:5" ht="173.25" x14ac:dyDescent="0.25">
      <c r="A4548" s="99" t="s">
        <v>979</v>
      </c>
      <c r="B4548" s="100" t="s">
        <v>7</v>
      </c>
      <c r="C4548" s="101">
        <v>23.2</v>
      </c>
      <c r="D4548" s="101">
        <v>1.19</v>
      </c>
      <c r="E4548" s="102">
        <v>24</v>
      </c>
    </row>
    <row r="4549" spans="1:5" ht="63" x14ac:dyDescent="0.25">
      <c r="A4549" s="99" t="s">
        <v>1923</v>
      </c>
      <c r="B4549" s="100" t="s">
        <v>14</v>
      </c>
      <c r="C4549" s="101">
        <v>4274.3599999999997</v>
      </c>
      <c r="D4549" s="101">
        <v>1500</v>
      </c>
      <c r="E4549" s="102">
        <v>0</v>
      </c>
    </row>
    <row r="4550" spans="1:5" ht="94.5" x14ac:dyDescent="0.25">
      <c r="A4550" s="99" t="s">
        <v>1924</v>
      </c>
      <c r="B4550" s="100" t="s">
        <v>21</v>
      </c>
      <c r="C4550" s="101">
        <v>1036.3499999999999</v>
      </c>
      <c r="D4550" s="101">
        <v>9</v>
      </c>
      <c r="E4550" s="102">
        <v>3</v>
      </c>
    </row>
    <row r="4551" spans="1:5" ht="63" x14ac:dyDescent="0.25">
      <c r="A4551" s="99" t="s">
        <v>943</v>
      </c>
      <c r="B4551" s="100" t="s">
        <v>14</v>
      </c>
      <c r="C4551" s="101">
        <v>613.92999999999995</v>
      </c>
      <c r="D4551" s="101">
        <v>7.14</v>
      </c>
      <c r="E4551" s="102">
        <v>102</v>
      </c>
    </row>
    <row r="4552" spans="1:5" ht="157.5" x14ac:dyDescent="0.25">
      <c r="A4552" s="99" t="s">
        <v>1925</v>
      </c>
      <c r="B4552" s="100" t="s">
        <v>14</v>
      </c>
      <c r="C4552" s="101">
        <v>89261.759999999995</v>
      </c>
      <c r="D4552" s="101">
        <v>20800</v>
      </c>
      <c r="E4552" s="102">
        <v>5</v>
      </c>
    </row>
    <row r="4553" spans="1:5" ht="126" x14ac:dyDescent="0.25">
      <c r="A4553" s="99" t="s">
        <v>415</v>
      </c>
      <c r="B4553" s="100" t="s">
        <v>86</v>
      </c>
      <c r="C4553" s="101">
        <v>10281.049999999999</v>
      </c>
      <c r="D4553" s="101">
        <v>42.91</v>
      </c>
      <c r="E4553" s="102">
        <v>0</v>
      </c>
    </row>
    <row r="4554" spans="1:5" ht="126" x14ac:dyDescent="0.25">
      <c r="A4554" s="99" t="s">
        <v>423</v>
      </c>
      <c r="B4554" s="100" t="s">
        <v>21</v>
      </c>
      <c r="C4554" s="101">
        <v>218041.48</v>
      </c>
      <c r="D4554" s="101">
        <v>37174.53</v>
      </c>
      <c r="E4554" s="102">
        <v>0</v>
      </c>
    </row>
    <row r="4555" spans="1:5" ht="78.75" x14ac:dyDescent="0.25">
      <c r="A4555" s="99" t="s">
        <v>474</v>
      </c>
      <c r="B4555" s="100" t="s">
        <v>7</v>
      </c>
      <c r="C4555" s="101">
        <v>26322.65</v>
      </c>
      <c r="D4555" s="101">
        <v>446.91</v>
      </c>
      <c r="E4555" s="102">
        <v>0</v>
      </c>
    </row>
    <row r="4556" spans="1:5" ht="47.25" x14ac:dyDescent="0.25">
      <c r="A4556" s="99" t="s">
        <v>1305</v>
      </c>
      <c r="B4556" s="100" t="s">
        <v>21</v>
      </c>
      <c r="C4556" s="101">
        <v>13921.33</v>
      </c>
      <c r="D4556" s="101">
        <v>96.62</v>
      </c>
      <c r="E4556" s="102">
        <v>0</v>
      </c>
    </row>
    <row r="4557" spans="1:5" ht="63" x14ac:dyDescent="0.25">
      <c r="A4557" s="99" t="s">
        <v>395</v>
      </c>
      <c r="B4557" s="100" t="s">
        <v>7</v>
      </c>
      <c r="C4557" s="101">
        <v>137873.07</v>
      </c>
      <c r="D4557" s="101">
        <v>15345.3</v>
      </c>
      <c r="E4557" s="102">
        <v>29919</v>
      </c>
    </row>
    <row r="4558" spans="1:5" ht="126" x14ac:dyDescent="0.25">
      <c r="A4558" s="99" t="s">
        <v>1684</v>
      </c>
      <c r="B4558" s="100" t="s">
        <v>57</v>
      </c>
      <c r="C4558" s="101">
        <v>638663.51</v>
      </c>
      <c r="D4558" s="101">
        <v>35194.1</v>
      </c>
      <c r="E4558" s="102">
        <v>3927</v>
      </c>
    </row>
    <row r="4559" spans="1:5" ht="78.75" x14ac:dyDescent="0.25">
      <c r="A4559" s="99" t="s">
        <v>359</v>
      </c>
      <c r="B4559" s="100" t="s">
        <v>48</v>
      </c>
      <c r="C4559" s="101">
        <v>1740.95</v>
      </c>
      <c r="D4559" s="101">
        <v>88.46</v>
      </c>
      <c r="E4559" s="102">
        <v>0</v>
      </c>
    </row>
    <row r="4560" spans="1:5" ht="31.5" x14ac:dyDescent="0.25">
      <c r="A4560" s="99" t="s">
        <v>1926</v>
      </c>
      <c r="B4560" s="100" t="s">
        <v>127</v>
      </c>
      <c r="C4560" s="101">
        <v>2012.51</v>
      </c>
      <c r="D4560" s="101">
        <v>0.6</v>
      </c>
      <c r="E4560" s="102">
        <v>17</v>
      </c>
    </row>
    <row r="4561" spans="1:5" ht="47.25" x14ac:dyDescent="0.25">
      <c r="A4561" s="99" t="s">
        <v>249</v>
      </c>
      <c r="B4561" s="100" t="s">
        <v>21</v>
      </c>
      <c r="C4561" s="101">
        <v>2336.98</v>
      </c>
      <c r="D4561" s="101">
        <v>25.28</v>
      </c>
      <c r="E4561" s="102">
        <v>0</v>
      </c>
    </row>
    <row r="4562" spans="1:5" ht="31.5" x14ac:dyDescent="0.25">
      <c r="A4562" s="99" t="s">
        <v>1100</v>
      </c>
      <c r="B4562" s="100" t="s">
        <v>39</v>
      </c>
      <c r="C4562" s="101">
        <v>10357.86</v>
      </c>
      <c r="D4562" s="101">
        <v>60.2</v>
      </c>
      <c r="E4562" s="102">
        <v>0</v>
      </c>
    </row>
    <row r="4563" spans="1:5" ht="110.25" x14ac:dyDescent="0.25">
      <c r="A4563" s="99" t="s">
        <v>671</v>
      </c>
      <c r="B4563" s="100" t="s">
        <v>669</v>
      </c>
      <c r="C4563" s="101">
        <v>26.08</v>
      </c>
      <c r="D4563" s="101">
        <v>0.09</v>
      </c>
      <c r="E4563" s="102">
        <v>0</v>
      </c>
    </row>
    <row r="4564" spans="1:5" ht="31.5" x14ac:dyDescent="0.25">
      <c r="A4564" s="99" t="s">
        <v>812</v>
      </c>
      <c r="B4564" s="100" t="s">
        <v>27</v>
      </c>
      <c r="C4564" s="101">
        <v>454.57</v>
      </c>
      <c r="D4564" s="101">
        <v>1.5</v>
      </c>
      <c r="E4564" s="102">
        <v>0</v>
      </c>
    </row>
    <row r="4565" spans="1:5" ht="31.5" x14ac:dyDescent="0.25">
      <c r="A4565" s="99" t="s">
        <v>1186</v>
      </c>
      <c r="B4565" s="100" t="s">
        <v>127</v>
      </c>
      <c r="C4565" s="101">
        <v>131327.57</v>
      </c>
      <c r="D4565" s="101">
        <v>6544.84</v>
      </c>
      <c r="E4565" s="102">
        <v>0</v>
      </c>
    </row>
    <row r="4566" spans="1:5" ht="126" x14ac:dyDescent="0.25">
      <c r="A4566" s="99" t="s">
        <v>1607</v>
      </c>
      <c r="B4566" s="100" t="s">
        <v>317</v>
      </c>
      <c r="C4566" s="101">
        <v>55828.12</v>
      </c>
      <c r="D4566" s="101">
        <v>22778.26</v>
      </c>
      <c r="E4566" s="102">
        <v>0</v>
      </c>
    </row>
    <row r="4567" spans="1:5" ht="78.75" x14ac:dyDescent="0.25">
      <c r="A4567" s="99" t="s">
        <v>1435</v>
      </c>
      <c r="B4567" s="100" t="s">
        <v>98</v>
      </c>
      <c r="C4567" s="101">
        <v>20234.080000000002</v>
      </c>
      <c r="D4567" s="101">
        <v>2956</v>
      </c>
      <c r="E4567" s="102">
        <v>0</v>
      </c>
    </row>
    <row r="4568" spans="1:5" ht="47.25" x14ac:dyDescent="0.25">
      <c r="A4568" s="99" t="s">
        <v>1124</v>
      </c>
      <c r="B4568" s="100" t="s">
        <v>14</v>
      </c>
      <c r="C4568" s="101">
        <v>6203.28</v>
      </c>
      <c r="D4568" s="101">
        <v>2942.34</v>
      </c>
      <c r="E4568" s="102">
        <v>0</v>
      </c>
    </row>
    <row r="4569" spans="1:5" ht="47.25" x14ac:dyDescent="0.25">
      <c r="A4569" s="99" t="s">
        <v>126</v>
      </c>
      <c r="B4569" s="100" t="s">
        <v>76</v>
      </c>
      <c r="C4569" s="101">
        <v>2.38</v>
      </c>
      <c r="D4569" s="101">
        <v>0.04</v>
      </c>
      <c r="E4569" s="102">
        <v>0</v>
      </c>
    </row>
    <row r="4570" spans="1:5" ht="31.5" x14ac:dyDescent="0.25">
      <c r="A4570" s="99" t="s">
        <v>107</v>
      </c>
      <c r="B4570" s="100" t="s">
        <v>14</v>
      </c>
      <c r="C4570" s="101">
        <v>101.52</v>
      </c>
      <c r="D4570" s="101">
        <v>0.64</v>
      </c>
      <c r="E4570" s="102">
        <v>0</v>
      </c>
    </row>
    <row r="4571" spans="1:5" ht="47.25" x14ac:dyDescent="0.25">
      <c r="A4571" s="99" t="s">
        <v>849</v>
      </c>
      <c r="B4571" s="100" t="s">
        <v>14</v>
      </c>
      <c r="C4571" s="101">
        <v>208.13</v>
      </c>
      <c r="D4571" s="101">
        <v>59.09</v>
      </c>
      <c r="E4571" s="102">
        <v>0</v>
      </c>
    </row>
    <row r="4572" spans="1:5" ht="31.5" x14ac:dyDescent="0.25">
      <c r="A4572" s="99" t="s">
        <v>502</v>
      </c>
      <c r="B4572" s="100" t="s">
        <v>27</v>
      </c>
      <c r="C4572" s="101">
        <v>305.88</v>
      </c>
      <c r="D4572" s="101">
        <v>11.73</v>
      </c>
      <c r="E4572" s="102">
        <v>0</v>
      </c>
    </row>
    <row r="4573" spans="1:5" ht="63" x14ac:dyDescent="0.25">
      <c r="A4573" s="99" t="s">
        <v>943</v>
      </c>
      <c r="B4573" s="100" t="s">
        <v>365</v>
      </c>
      <c r="C4573" s="101">
        <v>3643.47</v>
      </c>
      <c r="D4573" s="101">
        <v>0.79</v>
      </c>
      <c r="E4573" s="102">
        <v>765</v>
      </c>
    </row>
    <row r="4574" spans="1:5" ht="63" x14ac:dyDescent="0.25">
      <c r="A4574" s="99" t="s">
        <v>943</v>
      </c>
      <c r="B4574" s="100" t="s">
        <v>424</v>
      </c>
      <c r="C4574" s="101">
        <v>11828.79</v>
      </c>
      <c r="D4574" s="101">
        <v>4.09</v>
      </c>
      <c r="E4574" s="102">
        <v>7690</v>
      </c>
    </row>
    <row r="4575" spans="1:5" ht="31.5" x14ac:dyDescent="0.25">
      <c r="A4575" s="99" t="s">
        <v>803</v>
      </c>
      <c r="B4575" s="100" t="s">
        <v>74</v>
      </c>
      <c r="C4575" s="101">
        <v>7255.1</v>
      </c>
      <c r="D4575" s="101">
        <v>0.72</v>
      </c>
      <c r="E4575" s="102">
        <v>1424</v>
      </c>
    </row>
    <row r="4576" spans="1:5" ht="47.25" x14ac:dyDescent="0.25">
      <c r="A4576" s="99" t="s">
        <v>804</v>
      </c>
      <c r="B4576" s="100" t="s">
        <v>39</v>
      </c>
      <c r="C4576" s="101">
        <v>1988</v>
      </c>
      <c r="D4576" s="101">
        <v>56.13</v>
      </c>
      <c r="E4576" s="102">
        <v>0</v>
      </c>
    </row>
    <row r="4577" spans="1:5" ht="31.5" x14ac:dyDescent="0.25">
      <c r="A4577" s="99" t="s">
        <v>818</v>
      </c>
      <c r="B4577" s="100" t="s">
        <v>39</v>
      </c>
      <c r="C4577" s="101">
        <v>21.46</v>
      </c>
      <c r="D4577" s="101">
        <v>1.59</v>
      </c>
      <c r="E4577" s="102">
        <v>0</v>
      </c>
    </row>
    <row r="4578" spans="1:5" ht="47.25" x14ac:dyDescent="0.25">
      <c r="A4578" s="99" t="s">
        <v>420</v>
      </c>
      <c r="B4578" s="100" t="s">
        <v>127</v>
      </c>
      <c r="C4578" s="101">
        <v>63240.39</v>
      </c>
      <c r="D4578" s="101">
        <v>3333.26</v>
      </c>
      <c r="E4578" s="102">
        <v>0</v>
      </c>
    </row>
    <row r="4579" spans="1:5" ht="47.25" x14ac:dyDescent="0.25">
      <c r="A4579" s="99" t="s">
        <v>420</v>
      </c>
      <c r="B4579" s="100" t="s">
        <v>47</v>
      </c>
      <c r="C4579" s="101">
        <v>538381.91</v>
      </c>
      <c r="D4579" s="101">
        <v>92080</v>
      </c>
      <c r="E4579" s="102">
        <v>0</v>
      </c>
    </row>
    <row r="4580" spans="1:5" ht="78.75" x14ac:dyDescent="0.25">
      <c r="A4580" s="99" t="s">
        <v>1342</v>
      </c>
      <c r="B4580" s="100" t="s">
        <v>57</v>
      </c>
      <c r="C4580" s="101">
        <v>696.8</v>
      </c>
      <c r="D4580" s="101">
        <v>33.950000000000003</v>
      </c>
      <c r="E4580" s="102">
        <v>18</v>
      </c>
    </row>
    <row r="4581" spans="1:5" ht="63" x14ac:dyDescent="0.25">
      <c r="A4581" s="99" t="s">
        <v>477</v>
      </c>
      <c r="B4581" s="100" t="s">
        <v>39</v>
      </c>
      <c r="C4581" s="101">
        <v>100.84</v>
      </c>
      <c r="D4581" s="101">
        <v>0.94</v>
      </c>
      <c r="E4581" s="102">
        <v>8</v>
      </c>
    </row>
    <row r="4582" spans="1:5" ht="94.5" x14ac:dyDescent="0.25">
      <c r="A4582" s="99" t="s">
        <v>488</v>
      </c>
      <c r="B4582" s="100" t="s">
        <v>48</v>
      </c>
      <c r="C4582" s="101">
        <v>41973.93</v>
      </c>
      <c r="D4582" s="101">
        <v>1854.38</v>
      </c>
      <c r="E4582" s="102">
        <v>0</v>
      </c>
    </row>
    <row r="4583" spans="1:5" ht="157.5" x14ac:dyDescent="0.25">
      <c r="A4583" s="99" t="s">
        <v>706</v>
      </c>
      <c r="B4583" s="100" t="s">
        <v>34</v>
      </c>
      <c r="C4583" s="101">
        <v>5040.43</v>
      </c>
      <c r="D4583" s="101">
        <v>103.03</v>
      </c>
      <c r="E4583" s="102">
        <v>0</v>
      </c>
    </row>
    <row r="4584" spans="1:5" ht="157.5" x14ac:dyDescent="0.25">
      <c r="A4584" s="99" t="s">
        <v>769</v>
      </c>
      <c r="B4584" s="100" t="s">
        <v>317</v>
      </c>
      <c r="C4584" s="101">
        <v>6312.23</v>
      </c>
      <c r="D4584" s="101">
        <v>18</v>
      </c>
      <c r="E4584" s="102">
        <v>2</v>
      </c>
    </row>
    <row r="4585" spans="1:5" ht="157.5" x14ac:dyDescent="0.25">
      <c r="A4585" s="99" t="s">
        <v>769</v>
      </c>
      <c r="B4585" s="100" t="s">
        <v>57</v>
      </c>
      <c r="C4585" s="101">
        <v>1827.22</v>
      </c>
      <c r="D4585" s="101">
        <v>6.88</v>
      </c>
      <c r="E4585" s="102">
        <v>16</v>
      </c>
    </row>
    <row r="4586" spans="1:5" ht="47.25" x14ac:dyDescent="0.25">
      <c r="A4586" s="99" t="s">
        <v>223</v>
      </c>
      <c r="B4586" s="100" t="s">
        <v>57</v>
      </c>
      <c r="C4586" s="101">
        <v>62693.71</v>
      </c>
      <c r="D4586" s="101">
        <v>4122.9799999999996</v>
      </c>
      <c r="E4586" s="102">
        <v>0</v>
      </c>
    </row>
    <row r="4587" spans="1:5" ht="31.5" x14ac:dyDescent="0.25">
      <c r="A4587" s="99" t="s">
        <v>139</v>
      </c>
      <c r="B4587" s="100" t="s">
        <v>57</v>
      </c>
      <c r="C4587" s="101">
        <v>1406.22</v>
      </c>
      <c r="D4587" s="101">
        <v>49.76</v>
      </c>
      <c r="E4587" s="102">
        <v>0</v>
      </c>
    </row>
    <row r="4588" spans="1:5" ht="31.5" x14ac:dyDescent="0.25">
      <c r="A4588" s="99" t="s">
        <v>182</v>
      </c>
      <c r="B4588" s="100" t="s">
        <v>21</v>
      </c>
      <c r="C4588" s="101">
        <v>383.97</v>
      </c>
      <c r="D4588" s="101">
        <v>2.72</v>
      </c>
      <c r="E4588" s="102">
        <v>0</v>
      </c>
    </row>
    <row r="4589" spans="1:5" ht="63" x14ac:dyDescent="0.25">
      <c r="A4589" s="99" t="s">
        <v>1412</v>
      </c>
      <c r="B4589" s="100" t="s">
        <v>21</v>
      </c>
      <c r="C4589" s="101">
        <v>266.25</v>
      </c>
      <c r="D4589" s="101">
        <v>0.88</v>
      </c>
      <c r="E4589" s="102">
        <v>0</v>
      </c>
    </row>
    <row r="4590" spans="1:5" ht="31.5" x14ac:dyDescent="0.25">
      <c r="A4590" s="99" t="s">
        <v>208</v>
      </c>
      <c r="B4590" s="100" t="s">
        <v>365</v>
      </c>
      <c r="C4590" s="101">
        <v>117.29</v>
      </c>
      <c r="D4590" s="101">
        <v>32.19</v>
      </c>
      <c r="E4590" s="102">
        <v>0</v>
      </c>
    </row>
    <row r="4591" spans="1:5" ht="31.5" x14ac:dyDescent="0.25">
      <c r="A4591" s="99" t="s">
        <v>208</v>
      </c>
      <c r="B4591" s="100" t="s">
        <v>17</v>
      </c>
      <c r="C4591" s="101">
        <v>283.79000000000002</v>
      </c>
      <c r="D4591" s="101">
        <v>4</v>
      </c>
      <c r="E4591" s="102">
        <v>0</v>
      </c>
    </row>
    <row r="4592" spans="1:5" ht="78.75" x14ac:dyDescent="0.25">
      <c r="A4592" s="99" t="s">
        <v>279</v>
      </c>
      <c r="B4592" s="100" t="s">
        <v>127</v>
      </c>
      <c r="C4592" s="101">
        <v>1402</v>
      </c>
      <c r="D4592" s="101">
        <v>1.65</v>
      </c>
      <c r="E4592" s="102">
        <v>0</v>
      </c>
    </row>
    <row r="4593" spans="1:5" ht="78.75" x14ac:dyDescent="0.25">
      <c r="A4593" s="99" t="s">
        <v>279</v>
      </c>
      <c r="B4593" s="100" t="s">
        <v>39</v>
      </c>
      <c r="C4593" s="101">
        <v>29998.41</v>
      </c>
      <c r="D4593" s="101">
        <v>2292.39</v>
      </c>
      <c r="E4593" s="102">
        <v>0</v>
      </c>
    </row>
    <row r="4594" spans="1:5" ht="31.5" x14ac:dyDescent="0.25">
      <c r="A4594" s="99" t="s">
        <v>273</v>
      </c>
      <c r="B4594" s="100" t="s">
        <v>98</v>
      </c>
      <c r="C4594" s="101">
        <v>662.55</v>
      </c>
      <c r="D4594" s="101">
        <v>11</v>
      </c>
      <c r="E4594" s="102">
        <v>0</v>
      </c>
    </row>
    <row r="4595" spans="1:5" ht="31.5" x14ac:dyDescent="0.25">
      <c r="A4595" s="99" t="s">
        <v>273</v>
      </c>
      <c r="B4595" s="100" t="s">
        <v>39</v>
      </c>
      <c r="C4595" s="101">
        <v>2675.78</v>
      </c>
      <c r="D4595" s="101">
        <v>56.47</v>
      </c>
      <c r="E4595" s="102">
        <v>0</v>
      </c>
    </row>
    <row r="4596" spans="1:5" ht="47.25" x14ac:dyDescent="0.25">
      <c r="A4596" s="99" t="s">
        <v>621</v>
      </c>
      <c r="B4596" s="100" t="s">
        <v>67</v>
      </c>
      <c r="C4596" s="101">
        <v>189.14</v>
      </c>
      <c r="D4596" s="101">
        <v>2.73</v>
      </c>
      <c r="E4596" s="102">
        <v>0</v>
      </c>
    </row>
    <row r="4597" spans="1:5" ht="78.75" x14ac:dyDescent="0.25">
      <c r="A4597" s="99" t="s">
        <v>544</v>
      </c>
      <c r="B4597" s="100" t="s">
        <v>23</v>
      </c>
      <c r="C4597" s="101">
        <v>1122.0999999999999</v>
      </c>
      <c r="D4597" s="101">
        <v>27.44</v>
      </c>
      <c r="E4597" s="102">
        <v>49</v>
      </c>
    </row>
    <row r="4598" spans="1:5" ht="78.75" x14ac:dyDescent="0.25">
      <c r="A4598" s="99" t="s">
        <v>485</v>
      </c>
      <c r="B4598" s="100" t="s">
        <v>103</v>
      </c>
      <c r="C4598" s="101">
        <v>1149.3699999999999</v>
      </c>
      <c r="D4598" s="101">
        <v>1</v>
      </c>
      <c r="E4598" s="102">
        <v>0</v>
      </c>
    </row>
    <row r="4599" spans="1:5" ht="47.25" x14ac:dyDescent="0.25">
      <c r="A4599" s="99" t="s">
        <v>1677</v>
      </c>
      <c r="B4599" s="100" t="s">
        <v>424</v>
      </c>
      <c r="C4599" s="101">
        <v>52.36</v>
      </c>
      <c r="D4599" s="101">
        <v>0.18</v>
      </c>
      <c r="E4599" s="102">
        <v>50</v>
      </c>
    </row>
    <row r="4600" spans="1:5" ht="47.25" x14ac:dyDescent="0.25">
      <c r="A4600" s="99" t="s">
        <v>624</v>
      </c>
      <c r="B4600" s="100" t="s">
        <v>39</v>
      </c>
      <c r="C4600" s="101">
        <v>277.08</v>
      </c>
      <c r="D4600" s="101">
        <v>3.29</v>
      </c>
      <c r="E4600" s="102">
        <v>0</v>
      </c>
    </row>
    <row r="4601" spans="1:5" ht="31.5" x14ac:dyDescent="0.25">
      <c r="A4601" s="99" t="s">
        <v>901</v>
      </c>
      <c r="B4601" s="100" t="s">
        <v>105</v>
      </c>
      <c r="C4601" s="101">
        <v>408.21</v>
      </c>
      <c r="D4601" s="101">
        <v>8.4</v>
      </c>
      <c r="E4601" s="102">
        <v>0</v>
      </c>
    </row>
    <row r="4602" spans="1:5" ht="31.5" x14ac:dyDescent="0.25">
      <c r="A4602" s="99" t="s">
        <v>434</v>
      </c>
      <c r="B4602" s="100" t="s">
        <v>86</v>
      </c>
      <c r="C4602" s="101">
        <v>6355.95</v>
      </c>
      <c r="D4602" s="101">
        <v>35.08</v>
      </c>
      <c r="E4602" s="102">
        <v>0</v>
      </c>
    </row>
    <row r="4603" spans="1:5" ht="47.25" x14ac:dyDescent="0.25">
      <c r="A4603" s="99" t="s">
        <v>444</v>
      </c>
      <c r="B4603" s="100" t="s">
        <v>76</v>
      </c>
      <c r="C4603" s="101">
        <v>102755.77</v>
      </c>
      <c r="D4603" s="101">
        <v>13.51</v>
      </c>
      <c r="E4603" s="102">
        <v>1861</v>
      </c>
    </row>
    <row r="4604" spans="1:5" ht="63" x14ac:dyDescent="0.25">
      <c r="A4604" s="99" t="s">
        <v>598</v>
      </c>
      <c r="B4604" s="100" t="s">
        <v>7</v>
      </c>
      <c r="C4604" s="101">
        <v>41741.57</v>
      </c>
      <c r="D4604" s="101">
        <v>624.30999999999995</v>
      </c>
      <c r="E4604" s="102">
        <v>3319203</v>
      </c>
    </row>
    <row r="4605" spans="1:5" ht="15.75" x14ac:dyDescent="0.25">
      <c r="A4605" s="99" t="s">
        <v>321</v>
      </c>
      <c r="B4605" s="100" t="s">
        <v>60</v>
      </c>
      <c r="C4605" s="101">
        <v>266.04000000000002</v>
      </c>
      <c r="D4605" s="101">
        <v>0.08</v>
      </c>
      <c r="E4605" s="102">
        <v>0</v>
      </c>
    </row>
    <row r="4606" spans="1:5" ht="63" x14ac:dyDescent="0.25">
      <c r="A4606" s="99" t="s">
        <v>1128</v>
      </c>
      <c r="B4606" s="100" t="s">
        <v>14</v>
      </c>
      <c r="C4606" s="101">
        <v>36252.629999999997</v>
      </c>
      <c r="D4606" s="101">
        <v>2699.44</v>
      </c>
      <c r="E4606" s="102">
        <v>506</v>
      </c>
    </row>
    <row r="4607" spans="1:5" ht="31.5" x14ac:dyDescent="0.25">
      <c r="A4607" s="99" t="s">
        <v>661</v>
      </c>
      <c r="B4607" s="100" t="s">
        <v>39</v>
      </c>
      <c r="C4607" s="101">
        <v>3373.66</v>
      </c>
      <c r="D4607" s="101">
        <v>9.61</v>
      </c>
      <c r="E4607" s="102">
        <v>2</v>
      </c>
    </row>
    <row r="4608" spans="1:5" ht="78.75" x14ac:dyDescent="0.25">
      <c r="A4608" s="99" t="s">
        <v>1342</v>
      </c>
      <c r="B4608" s="100" t="s">
        <v>27</v>
      </c>
      <c r="C4608" s="101">
        <v>2371.73</v>
      </c>
      <c r="D4608" s="101">
        <v>44.8</v>
      </c>
      <c r="E4608" s="102">
        <v>7</v>
      </c>
    </row>
    <row r="4609" spans="1:5" ht="94.5" x14ac:dyDescent="0.25">
      <c r="A4609" s="99" t="s">
        <v>488</v>
      </c>
      <c r="B4609" s="100" t="s">
        <v>21</v>
      </c>
      <c r="C4609" s="101">
        <v>50219.94</v>
      </c>
      <c r="D4609" s="101">
        <v>7252.62</v>
      </c>
      <c r="E4609" s="102">
        <v>0</v>
      </c>
    </row>
    <row r="4610" spans="1:5" ht="110.25" x14ac:dyDescent="0.25">
      <c r="A4610" s="99" t="s">
        <v>399</v>
      </c>
      <c r="B4610" s="100" t="s">
        <v>45</v>
      </c>
      <c r="C4610" s="101">
        <v>11351</v>
      </c>
      <c r="D4610" s="101">
        <v>390</v>
      </c>
      <c r="E4610" s="102">
        <v>1</v>
      </c>
    </row>
    <row r="4611" spans="1:5" ht="141.75" x14ac:dyDescent="0.25">
      <c r="A4611" s="99" t="s">
        <v>356</v>
      </c>
      <c r="B4611" s="100" t="s">
        <v>103</v>
      </c>
      <c r="C4611" s="101">
        <v>411.84</v>
      </c>
      <c r="D4611" s="101">
        <v>1.46</v>
      </c>
      <c r="E4611" s="102">
        <v>0</v>
      </c>
    </row>
    <row r="4612" spans="1:5" ht="78.75" x14ac:dyDescent="0.25">
      <c r="A4612" s="99" t="s">
        <v>1054</v>
      </c>
      <c r="B4612" s="100" t="s">
        <v>1156</v>
      </c>
      <c r="C4612" s="101">
        <v>232.46</v>
      </c>
      <c r="D4612" s="101">
        <v>7.28</v>
      </c>
      <c r="E4612" s="102">
        <v>4</v>
      </c>
    </row>
    <row r="4613" spans="1:5" ht="78.75" x14ac:dyDescent="0.25">
      <c r="A4613" s="99" t="s">
        <v>1927</v>
      </c>
      <c r="B4613" s="100" t="s">
        <v>7</v>
      </c>
      <c r="C4613" s="101">
        <v>73108.44</v>
      </c>
      <c r="D4613" s="101">
        <v>15012</v>
      </c>
      <c r="E4613" s="102">
        <v>0</v>
      </c>
    </row>
    <row r="4614" spans="1:5" ht="63" x14ac:dyDescent="0.25">
      <c r="A4614" s="99" t="s">
        <v>1059</v>
      </c>
      <c r="B4614" s="100" t="s">
        <v>21</v>
      </c>
      <c r="C4614" s="101">
        <v>74.34</v>
      </c>
      <c r="D4614" s="101">
        <v>22.29</v>
      </c>
      <c r="E4614" s="102">
        <v>0</v>
      </c>
    </row>
    <row r="4615" spans="1:5" ht="63" x14ac:dyDescent="0.25">
      <c r="A4615" s="99" t="s">
        <v>672</v>
      </c>
      <c r="B4615" s="100" t="s">
        <v>67</v>
      </c>
      <c r="C4615" s="101">
        <v>36.9</v>
      </c>
      <c r="D4615" s="101">
        <v>1.68</v>
      </c>
      <c r="E4615" s="102">
        <v>0</v>
      </c>
    </row>
    <row r="4616" spans="1:5" ht="47.25" x14ac:dyDescent="0.25">
      <c r="A4616" s="99" t="s">
        <v>223</v>
      </c>
      <c r="B4616" s="100" t="s">
        <v>17</v>
      </c>
      <c r="C4616" s="101">
        <v>4173.62</v>
      </c>
      <c r="D4616" s="101">
        <v>130.62</v>
      </c>
      <c r="E4616" s="102">
        <v>0</v>
      </c>
    </row>
    <row r="4617" spans="1:5" ht="78.75" x14ac:dyDescent="0.25">
      <c r="A4617" s="99" t="s">
        <v>590</v>
      </c>
      <c r="B4617" s="100" t="s">
        <v>21</v>
      </c>
      <c r="C4617" s="101">
        <v>1074.78</v>
      </c>
      <c r="D4617" s="101">
        <v>49</v>
      </c>
      <c r="E4617" s="102">
        <v>18</v>
      </c>
    </row>
    <row r="4618" spans="1:5" ht="63" x14ac:dyDescent="0.25">
      <c r="A4618" s="99" t="s">
        <v>1405</v>
      </c>
      <c r="B4618" s="100" t="s">
        <v>57</v>
      </c>
      <c r="C4618" s="101">
        <v>6715.07</v>
      </c>
      <c r="D4618" s="101">
        <v>37</v>
      </c>
      <c r="E4618" s="102">
        <v>0</v>
      </c>
    </row>
    <row r="4619" spans="1:5" ht="31.5" x14ac:dyDescent="0.25">
      <c r="A4619" s="99" t="s">
        <v>1533</v>
      </c>
      <c r="B4619" s="100" t="s">
        <v>67</v>
      </c>
      <c r="C4619" s="101">
        <v>26364.22</v>
      </c>
      <c r="D4619" s="101">
        <v>2522</v>
      </c>
      <c r="E4619" s="102">
        <v>0</v>
      </c>
    </row>
    <row r="4620" spans="1:5" ht="47.25" x14ac:dyDescent="0.25">
      <c r="A4620" s="99" t="s">
        <v>821</v>
      </c>
      <c r="B4620" s="100" t="s">
        <v>21</v>
      </c>
      <c r="C4620" s="101">
        <v>2906.24</v>
      </c>
      <c r="D4620" s="101">
        <v>72.37</v>
      </c>
      <c r="E4620" s="102">
        <v>0</v>
      </c>
    </row>
    <row r="4621" spans="1:5" ht="63" x14ac:dyDescent="0.25">
      <c r="A4621" s="99" t="s">
        <v>987</v>
      </c>
      <c r="B4621" s="100" t="s">
        <v>76</v>
      </c>
      <c r="C4621" s="101">
        <v>101.9</v>
      </c>
      <c r="D4621" s="101">
        <v>19</v>
      </c>
      <c r="E4621" s="102">
        <v>1</v>
      </c>
    </row>
    <row r="4622" spans="1:5" ht="78.75" x14ac:dyDescent="0.25">
      <c r="A4622" s="99" t="s">
        <v>485</v>
      </c>
      <c r="B4622" s="100" t="s">
        <v>23</v>
      </c>
      <c r="C4622" s="101">
        <v>1509.32</v>
      </c>
      <c r="D4622" s="101">
        <v>2.76</v>
      </c>
      <c r="E4622" s="102">
        <v>0</v>
      </c>
    </row>
    <row r="4623" spans="1:5" ht="47.25" x14ac:dyDescent="0.25">
      <c r="A4623" s="99" t="s">
        <v>532</v>
      </c>
      <c r="B4623" s="100" t="s">
        <v>21</v>
      </c>
      <c r="C4623" s="101">
        <v>0.61</v>
      </c>
      <c r="D4623" s="101">
        <v>0.02</v>
      </c>
      <c r="E4623" s="102">
        <v>0</v>
      </c>
    </row>
    <row r="4624" spans="1:5" ht="47.25" x14ac:dyDescent="0.25">
      <c r="A4624" s="99" t="s">
        <v>465</v>
      </c>
      <c r="B4624" s="100" t="s">
        <v>57</v>
      </c>
      <c r="C4624" s="101">
        <v>2102.56</v>
      </c>
      <c r="D4624" s="101">
        <v>5.25</v>
      </c>
      <c r="E4624" s="102">
        <v>0</v>
      </c>
    </row>
    <row r="4625" spans="1:5" ht="110.25" x14ac:dyDescent="0.25">
      <c r="A4625" s="99" t="s">
        <v>442</v>
      </c>
      <c r="B4625" s="100" t="s">
        <v>127</v>
      </c>
      <c r="C4625" s="101">
        <v>34.1</v>
      </c>
      <c r="D4625" s="101">
        <v>0.1</v>
      </c>
      <c r="E4625" s="102">
        <v>0</v>
      </c>
    </row>
    <row r="4626" spans="1:5" ht="110.25" x14ac:dyDescent="0.25">
      <c r="A4626" s="99" t="s">
        <v>442</v>
      </c>
      <c r="B4626" s="100" t="s">
        <v>76</v>
      </c>
      <c r="C4626" s="101">
        <v>166650.14000000001</v>
      </c>
      <c r="D4626" s="101">
        <v>23325.7</v>
      </c>
      <c r="E4626" s="102">
        <v>0</v>
      </c>
    </row>
    <row r="4627" spans="1:5" ht="47.25" x14ac:dyDescent="0.25">
      <c r="A4627" s="99" t="s">
        <v>333</v>
      </c>
      <c r="B4627" s="100" t="s">
        <v>76</v>
      </c>
      <c r="C4627" s="101">
        <v>148513</v>
      </c>
      <c r="D4627" s="101">
        <v>10778.1</v>
      </c>
      <c r="E4627" s="102">
        <v>0</v>
      </c>
    </row>
    <row r="4628" spans="1:5" ht="78.75" x14ac:dyDescent="0.25">
      <c r="A4628" s="99" t="s">
        <v>443</v>
      </c>
      <c r="B4628" s="100" t="s">
        <v>34</v>
      </c>
      <c r="C4628" s="101">
        <v>160609.14000000001</v>
      </c>
      <c r="D4628" s="101">
        <v>14695.58</v>
      </c>
      <c r="E4628" s="102">
        <v>0</v>
      </c>
    </row>
    <row r="4629" spans="1:5" ht="63" x14ac:dyDescent="0.25">
      <c r="A4629" s="99" t="s">
        <v>598</v>
      </c>
      <c r="B4629" s="100" t="s">
        <v>39</v>
      </c>
      <c r="C4629" s="101">
        <v>1275.23</v>
      </c>
      <c r="D4629" s="101">
        <v>0.8</v>
      </c>
      <c r="E4629" s="102">
        <v>1</v>
      </c>
    </row>
    <row r="4630" spans="1:5" ht="110.25" x14ac:dyDescent="0.25">
      <c r="A4630" s="99" t="s">
        <v>453</v>
      </c>
      <c r="B4630" s="100" t="s">
        <v>127</v>
      </c>
      <c r="C4630" s="101">
        <v>548.94000000000005</v>
      </c>
      <c r="D4630" s="101">
        <v>4.4000000000000004</v>
      </c>
      <c r="E4630" s="102">
        <v>0</v>
      </c>
    </row>
    <row r="4631" spans="1:5" ht="110.25" x14ac:dyDescent="0.25">
      <c r="A4631" s="99" t="s">
        <v>453</v>
      </c>
      <c r="B4631" s="100" t="s">
        <v>21</v>
      </c>
      <c r="C4631" s="101">
        <v>76886.36</v>
      </c>
      <c r="D4631" s="101">
        <v>2878.46</v>
      </c>
      <c r="E4631" s="102">
        <v>0</v>
      </c>
    </row>
    <row r="4632" spans="1:5" ht="47.25" x14ac:dyDescent="0.25">
      <c r="A4632" s="99" t="s">
        <v>705</v>
      </c>
      <c r="B4632" s="100" t="s">
        <v>14</v>
      </c>
      <c r="C4632" s="101">
        <v>120.63</v>
      </c>
      <c r="D4632" s="101">
        <v>8.4700000000000006</v>
      </c>
      <c r="E4632" s="102">
        <v>2</v>
      </c>
    </row>
    <row r="4633" spans="1:5" ht="15.75" x14ac:dyDescent="0.25">
      <c r="A4633" s="99" t="s">
        <v>370</v>
      </c>
      <c r="B4633" s="100" t="s">
        <v>7</v>
      </c>
      <c r="C4633" s="101">
        <v>21564.6</v>
      </c>
      <c r="D4633" s="101">
        <v>1819.23</v>
      </c>
      <c r="E4633" s="102">
        <v>119</v>
      </c>
    </row>
    <row r="4634" spans="1:5" ht="110.25" x14ac:dyDescent="0.25">
      <c r="A4634" s="99" t="s">
        <v>32</v>
      </c>
      <c r="B4634" s="100" t="s">
        <v>127</v>
      </c>
      <c r="C4634" s="101">
        <v>502.87</v>
      </c>
      <c r="D4634" s="101">
        <v>64.98</v>
      </c>
      <c r="E4634" s="102">
        <v>0</v>
      </c>
    </row>
    <row r="4635" spans="1:5" ht="47.25" x14ac:dyDescent="0.25">
      <c r="A4635" s="99" t="s">
        <v>305</v>
      </c>
      <c r="B4635" s="100" t="s">
        <v>173</v>
      </c>
      <c r="C4635" s="101">
        <v>159.13</v>
      </c>
      <c r="D4635" s="101">
        <v>1.06</v>
      </c>
      <c r="E4635" s="102">
        <v>0</v>
      </c>
    </row>
    <row r="4636" spans="1:5" ht="63" x14ac:dyDescent="0.25">
      <c r="A4636" s="99" t="s">
        <v>227</v>
      </c>
      <c r="B4636" s="100" t="s">
        <v>7</v>
      </c>
      <c r="C4636" s="101">
        <v>375.08</v>
      </c>
      <c r="D4636" s="101">
        <v>1.38</v>
      </c>
      <c r="E4636" s="102">
        <v>0</v>
      </c>
    </row>
    <row r="4637" spans="1:5" ht="110.25" x14ac:dyDescent="0.25">
      <c r="A4637" s="99" t="s">
        <v>1027</v>
      </c>
      <c r="B4637" s="100" t="s">
        <v>47</v>
      </c>
      <c r="C4637" s="101">
        <v>13603.04</v>
      </c>
      <c r="D4637" s="101">
        <v>1290</v>
      </c>
      <c r="E4637" s="102">
        <v>0</v>
      </c>
    </row>
    <row r="4638" spans="1:5" ht="110.25" x14ac:dyDescent="0.25">
      <c r="A4638" s="99" t="s">
        <v>1027</v>
      </c>
      <c r="B4638" s="100" t="s">
        <v>48</v>
      </c>
      <c r="C4638" s="101">
        <v>3819.36</v>
      </c>
      <c r="D4638" s="101">
        <v>295.52</v>
      </c>
      <c r="E4638" s="102">
        <v>0</v>
      </c>
    </row>
    <row r="4639" spans="1:5" ht="78.75" x14ac:dyDescent="0.25">
      <c r="A4639" s="99" t="s">
        <v>747</v>
      </c>
      <c r="B4639" s="100" t="s">
        <v>114</v>
      </c>
      <c r="C4639" s="101">
        <v>74.86</v>
      </c>
      <c r="D4639" s="101">
        <v>4.3</v>
      </c>
      <c r="E4639" s="102">
        <v>0</v>
      </c>
    </row>
    <row r="4640" spans="1:5" ht="47.25" x14ac:dyDescent="0.25">
      <c r="A4640" s="99" t="s">
        <v>305</v>
      </c>
      <c r="B4640" s="100" t="s">
        <v>30</v>
      </c>
      <c r="C4640" s="101">
        <v>1359.33</v>
      </c>
      <c r="D4640" s="101">
        <v>23.63</v>
      </c>
      <c r="E4640" s="102">
        <v>0</v>
      </c>
    </row>
    <row r="4641" spans="1:5" ht="63" x14ac:dyDescent="0.25">
      <c r="A4641" s="99" t="s">
        <v>167</v>
      </c>
      <c r="B4641" s="100" t="s">
        <v>14</v>
      </c>
      <c r="C4641" s="101">
        <v>0.17</v>
      </c>
      <c r="D4641" s="101">
        <v>0.02</v>
      </c>
      <c r="E4641" s="102">
        <v>0</v>
      </c>
    </row>
    <row r="4642" spans="1:5" ht="63" x14ac:dyDescent="0.25">
      <c r="A4642" s="99" t="s">
        <v>891</v>
      </c>
      <c r="B4642" s="100" t="s">
        <v>34</v>
      </c>
      <c r="C4642" s="101">
        <v>1034.77</v>
      </c>
      <c r="D4642" s="101">
        <v>744.94</v>
      </c>
      <c r="E4642" s="102">
        <v>427.68</v>
      </c>
    </row>
    <row r="4643" spans="1:5" ht="63" x14ac:dyDescent="0.25">
      <c r="A4643" s="99" t="s">
        <v>1262</v>
      </c>
      <c r="B4643" s="100" t="s">
        <v>7</v>
      </c>
      <c r="C4643" s="101">
        <v>37795.279999999999</v>
      </c>
      <c r="D4643" s="101">
        <v>221.1</v>
      </c>
      <c r="E4643" s="102">
        <v>0</v>
      </c>
    </row>
    <row r="4644" spans="1:5" ht="47.25" x14ac:dyDescent="0.25">
      <c r="A4644" s="99" t="s">
        <v>325</v>
      </c>
      <c r="B4644" s="100" t="s">
        <v>7</v>
      </c>
      <c r="C4644" s="101">
        <v>1040.51</v>
      </c>
      <c r="D4644" s="101">
        <v>48.4</v>
      </c>
      <c r="E4644" s="102">
        <v>0</v>
      </c>
    </row>
    <row r="4645" spans="1:5" ht="15.75" x14ac:dyDescent="0.25">
      <c r="A4645" s="99" t="s">
        <v>1928</v>
      </c>
      <c r="B4645" s="100" t="s">
        <v>7</v>
      </c>
      <c r="C4645" s="101">
        <v>27062.560000000001</v>
      </c>
      <c r="D4645" s="101">
        <v>2905.2</v>
      </c>
      <c r="E4645" s="102">
        <v>1080</v>
      </c>
    </row>
    <row r="4646" spans="1:5" ht="78.75" x14ac:dyDescent="0.25">
      <c r="A4646" s="99" t="s">
        <v>1929</v>
      </c>
      <c r="B4646" s="100" t="s">
        <v>7</v>
      </c>
      <c r="C4646" s="101">
        <v>84874.84</v>
      </c>
      <c r="D4646" s="101">
        <v>4644.84</v>
      </c>
      <c r="E4646" s="102">
        <v>15018</v>
      </c>
    </row>
    <row r="4647" spans="1:5" ht="47.25" x14ac:dyDescent="0.25">
      <c r="A4647" s="99" t="s">
        <v>333</v>
      </c>
      <c r="B4647" s="100" t="s">
        <v>21</v>
      </c>
      <c r="C4647" s="101">
        <v>503.17</v>
      </c>
      <c r="D4647" s="101">
        <v>12.65</v>
      </c>
      <c r="E4647" s="102">
        <v>0</v>
      </c>
    </row>
    <row r="4648" spans="1:5" ht="31.5" x14ac:dyDescent="0.25">
      <c r="A4648" s="99" t="s">
        <v>654</v>
      </c>
      <c r="B4648" s="100" t="s">
        <v>14</v>
      </c>
      <c r="C4648" s="101">
        <v>19.61</v>
      </c>
      <c r="D4648" s="101">
        <v>0.25</v>
      </c>
      <c r="E4648" s="102">
        <v>1</v>
      </c>
    </row>
    <row r="4649" spans="1:5" ht="31.5" x14ac:dyDescent="0.25">
      <c r="A4649" s="99" t="s">
        <v>434</v>
      </c>
      <c r="B4649" s="100" t="s">
        <v>916</v>
      </c>
      <c r="C4649" s="101">
        <v>17799.57</v>
      </c>
      <c r="D4649" s="101">
        <v>103.75</v>
      </c>
      <c r="E4649" s="102">
        <v>0</v>
      </c>
    </row>
    <row r="4650" spans="1:5" ht="78.75" x14ac:dyDescent="0.25">
      <c r="A4650" s="99" t="s">
        <v>474</v>
      </c>
      <c r="B4650" s="100" t="s">
        <v>17</v>
      </c>
      <c r="C4650" s="101">
        <v>54.71</v>
      </c>
      <c r="D4650" s="101">
        <v>1.4</v>
      </c>
      <c r="E4650" s="102">
        <v>0</v>
      </c>
    </row>
    <row r="4651" spans="1:5" ht="63" x14ac:dyDescent="0.25">
      <c r="A4651" s="99" t="s">
        <v>842</v>
      </c>
      <c r="B4651" s="100" t="s">
        <v>127</v>
      </c>
      <c r="C4651" s="101">
        <v>112.71</v>
      </c>
      <c r="D4651" s="101">
        <v>0.1</v>
      </c>
      <c r="E4651" s="102">
        <v>0</v>
      </c>
    </row>
    <row r="4652" spans="1:5" ht="63" x14ac:dyDescent="0.25">
      <c r="A4652" s="99" t="s">
        <v>842</v>
      </c>
      <c r="B4652" s="100" t="s">
        <v>7</v>
      </c>
      <c r="C4652" s="101">
        <v>1773.81</v>
      </c>
      <c r="D4652" s="101">
        <v>5.77</v>
      </c>
      <c r="E4652" s="102">
        <v>0</v>
      </c>
    </row>
    <row r="4653" spans="1:5" ht="78.75" x14ac:dyDescent="0.25">
      <c r="A4653" s="99" t="s">
        <v>942</v>
      </c>
      <c r="B4653" s="100" t="s">
        <v>67</v>
      </c>
      <c r="C4653" s="101">
        <v>383.15</v>
      </c>
      <c r="D4653" s="101">
        <v>0.16</v>
      </c>
      <c r="E4653" s="102">
        <v>0</v>
      </c>
    </row>
    <row r="4654" spans="1:5" ht="63" x14ac:dyDescent="0.25">
      <c r="A4654" s="99" t="s">
        <v>466</v>
      </c>
      <c r="B4654" s="100" t="s">
        <v>74</v>
      </c>
      <c r="C4654" s="101">
        <v>16190.12</v>
      </c>
      <c r="D4654" s="101">
        <v>2.14</v>
      </c>
      <c r="E4654" s="102">
        <v>0</v>
      </c>
    </row>
    <row r="4655" spans="1:5" ht="63" x14ac:dyDescent="0.25">
      <c r="A4655" s="99" t="s">
        <v>466</v>
      </c>
      <c r="B4655" s="100" t="s">
        <v>47</v>
      </c>
      <c r="C4655" s="101">
        <v>2867.06</v>
      </c>
      <c r="D4655" s="101">
        <v>9</v>
      </c>
      <c r="E4655" s="102">
        <v>0</v>
      </c>
    </row>
    <row r="4656" spans="1:5" ht="78.75" x14ac:dyDescent="0.25">
      <c r="A4656" s="99" t="s">
        <v>1930</v>
      </c>
      <c r="B4656" s="100" t="s">
        <v>127</v>
      </c>
      <c r="C4656" s="101">
        <v>1073.9100000000001</v>
      </c>
      <c r="D4656" s="101">
        <v>41.72</v>
      </c>
      <c r="E4656" s="102">
        <v>0</v>
      </c>
    </row>
    <row r="4657" spans="1:5" ht="31.5" x14ac:dyDescent="0.25">
      <c r="A4657" s="99" t="s">
        <v>1651</v>
      </c>
      <c r="B4657" s="100" t="s">
        <v>7</v>
      </c>
      <c r="C4657" s="101">
        <v>148338.60999999999</v>
      </c>
      <c r="D4657" s="101">
        <v>62110.26</v>
      </c>
      <c r="E4657" s="102">
        <v>0</v>
      </c>
    </row>
    <row r="4658" spans="1:5" ht="31.5" x14ac:dyDescent="0.25">
      <c r="A4658" s="99" t="s">
        <v>388</v>
      </c>
      <c r="B4658" s="100" t="s">
        <v>27</v>
      </c>
      <c r="C4658" s="101">
        <v>7752.97</v>
      </c>
      <c r="D4658" s="101">
        <v>113.8</v>
      </c>
      <c r="E4658" s="102">
        <v>0</v>
      </c>
    </row>
    <row r="4659" spans="1:5" ht="157.5" x14ac:dyDescent="0.25">
      <c r="A4659" s="99" t="s">
        <v>706</v>
      </c>
      <c r="B4659" s="100" t="s">
        <v>48</v>
      </c>
      <c r="C4659" s="101">
        <v>6.3</v>
      </c>
      <c r="D4659" s="101">
        <v>0.04</v>
      </c>
      <c r="E4659" s="102">
        <v>0</v>
      </c>
    </row>
    <row r="4660" spans="1:5" ht="94.5" x14ac:dyDescent="0.25">
      <c r="A4660" s="99" t="s">
        <v>334</v>
      </c>
      <c r="B4660" s="100" t="s">
        <v>86</v>
      </c>
      <c r="C4660" s="101">
        <v>186.78</v>
      </c>
      <c r="D4660" s="101">
        <v>15</v>
      </c>
      <c r="E4660" s="102">
        <v>50</v>
      </c>
    </row>
    <row r="4661" spans="1:5" ht="94.5" x14ac:dyDescent="0.25">
      <c r="A4661" s="99" t="s">
        <v>334</v>
      </c>
      <c r="B4661" s="100" t="s">
        <v>7</v>
      </c>
      <c r="C4661" s="101">
        <v>6751.23</v>
      </c>
      <c r="D4661" s="101">
        <v>116.52</v>
      </c>
      <c r="E4661" s="102">
        <v>68</v>
      </c>
    </row>
    <row r="4662" spans="1:5" ht="15.75" x14ac:dyDescent="0.25">
      <c r="A4662" s="99" t="s">
        <v>370</v>
      </c>
      <c r="B4662" s="100" t="s">
        <v>33</v>
      </c>
      <c r="C4662" s="101">
        <v>10266.82</v>
      </c>
      <c r="D4662" s="101">
        <v>216.33</v>
      </c>
      <c r="E4662" s="102">
        <v>89</v>
      </c>
    </row>
    <row r="4663" spans="1:5" ht="78.75" x14ac:dyDescent="0.25">
      <c r="A4663" s="99" t="s">
        <v>602</v>
      </c>
      <c r="B4663" s="100" t="s">
        <v>14</v>
      </c>
      <c r="C4663" s="101">
        <v>443.75</v>
      </c>
      <c r="D4663" s="101">
        <v>260.8</v>
      </c>
      <c r="E4663" s="102">
        <v>0</v>
      </c>
    </row>
    <row r="4664" spans="1:5" ht="63" x14ac:dyDescent="0.25">
      <c r="A4664" s="99" t="s">
        <v>509</v>
      </c>
      <c r="B4664" s="100" t="s">
        <v>317</v>
      </c>
      <c r="C4664" s="101">
        <v>31252.59</v>
      </c>
      <c r="D4664" s="101">
        <v>6661.04</v>
      </c>
      <c r="E4664" s="102">
        <v>0</v>
      </c>
    </row>
    <row r="4665" spans="1:5" ht="63" x14ac:dyDescent="0.25">
      <c r="A4665" s="99" t="s">
        <v>168</v>
      </c>
      <c r="B4665" s="100" t="s">
        <v>5</v>
      </c>
      <c r="C4665" s="101">
        <v>194.54</v>
      </c>
      <c r="D4665" s="101">
        <v>13.52</v>
      </c>
      <c r="E4665" s="102">
        <v>0</v>
      </c>
    </row>
    <row r="4666" spans="1:5" ht="63" x14ac:dyDescent="0.25">
      <c r="A4666" s="99" t="s">
        <v>168</v>
      </c>
      <c r="B4666" s="100" t="s">
        <v>21</v>
      </c>
      <c r="C4666" s="101">
        <v>8676.06</v>
      </c>
      <c r="D4666" s="101">
        <v>282.67</v>
      </c>
      <c r="E4666" s="102">
        <v>0</v>
      </c>
    </row>
    <row r="4667" spans="1:5" ht="126" x14ac:dyDescent="0.25">
      <c r="A4667" s="99" t="s">
        <v>1918</v>
      </c>
      <c r="B4667" s="100" t="s">
        <v>317</v>
      </c>
      <c r="C4667" s="101">
        <v>64819.45</v>
      </c>
      <c r="D4667" s="101">
        <v>15510.47</v>
      </c>
      <c r="E4667" s="102">
        <v>0</v>
      </c>
    </row>
    <row r="4668" spans="1:5" ht="157.5" x14ac:dyDescent="0.25">
      <c r="A4668" s="99" t="s">
        <v>1931</v>
      </c>
      <c r="B4668" s="100" t="s">
        <v>7</v>
      </c>
      <c r="C4668" s="101">
        <v>9147.9500000000007</v>
      </c>
      <c r="D4668" s="101">
        <v>422.4</v>
      </c>
      <c r="E4668" s="102">
        <v>44</v>
      </c>
    </row>
    <row r="4669" spans="1:5" ht="63" x14ac:dyDescent="0.25">
      <c r="A4669" s="99" t="s">
        <v>372</v>
      </c>
      <c r="B4669" s="100" t="s">
        <v>39</v>
      </c>
      <c r="C4669" s="101">
        <v>302.2</v>
      </c>
      <c r="D4669" s="101">
        <v>0.44</v>
      </c>
      <c r="E4669" s="102">
        <v>0</v>
      </c>
    </row>
    <row r="4670" spans="1:5" ht="63" x14ac:dyDescent="0.25">
      <c r="A4670" s="99" t="s">
        <v>372</v>
      </c>
      <c r="B4670" s="100" t="s">
        <v>103</v>
      </c>
      <c r="C4670" s="101">
        <v>56.21</v>
      </c>
      <c r="D4670" s="101">
        <v>0.04</v>
      </c>
      <c r="E4670" s="102">
        <v>0</v>
      </c>
    </row>
    <row r="4671" spans="1:5" ht="63" x14ac:dyDescent="0.25">
      <c r="A4671" s="99" t="s">
        <v>167</v>
      </c>
      <c r="B4671" s="100" t="s">
        <v>105</v>
      </c>
      <c r="C4671" s="101">
        <v>0.64</v>
      </c>
      <c r="D4671" s="101">
        <v>0.01</v>
      </c>
      <c r="E4671" s="102">
        <v>0</v>
      </c>
    </row>
    <row r="4672" spans="1:5" ht="63" x14ac:dyDescent="0.25">
      <c r="A4672" s="99" t="s">
        <v>167</v>
      </c>
      <c r="B4672" s="100" t="s">
        <v>19</v>
      </c>
      <c r="C4672" s="101">
        <v>134.58000000000001</v>
      </c>
      <c r="D4672" s="101">
        <v>61.28</v>
      </c>
      <c r="E4672" s="102">
        <v>0</v>
      </c>
    </row>
    <row r="4673" spans="1:5" ht="141.75" x14ac:dyDescent="0.25">
      <c r="A4673" s="99" t="s">
        <v>784</v>
      </c>
      <c r="B4673" s="100" t="s">
        <v>39</v>
      </c>
      <c r="C4673" s="101">
        <v>17706.73</v>
      </c>
      <c r="D4673" s="101">
        <v>754.28</v>
      </c>
      <c r="E4673" s="102">
        <v>0</v>
      </c>
    </row>
    <row r="4674" spans="1:5" ht="47.25" x14ac:dyDescent="0.25">
      <c r="A4674" s="99" t="s">
        <v>1065</v>
      </c>
      <c r="B4674" s="100" t="s">
        <v>103</v>
      </c>
      <c r="C4674" s="101">
        <v>124.4</v>
      </c>
      <c r="D4674" s="101">
        <v>0.87</v>
      </c>
      <c r="E4674" s="102">
        <v>1</v>
      </c>
    </row>
    <row r="4675" spans="1:5" ht="31.5" x14ac:dyDescent="0.25">
      <c r="A4675" s="99" t="s">
        <v>1660</v>
      </c>
      <c r="B4675" s="100" t="s">
        <v>127</v>
      </c>
      <c r="C4675" s="101">
        <v>4915.32</v>
      </c>
      <c r="D4675" s="101">
        <v>48.07</v>
      </c>
      <c r="E4675" s="102">
        <v>19</v>
      </c>
    </row>
    <row r="4676" spans="1:5" ht="141.75" x14ac:dyDescent="0.25">
      <c r="A4676" s="99" t="s">
        <v>784</v>
      </c>
      <c r="B4676" s="100" t="s">
        <v>34</v>
      </c>
      <c r="C4676" s="101">
        <v>1220.4100000000001</v>
      </c>
      <c r="D4676" s="101">
        <v>12.6</v>
      </c>
      <c r="E4676" s="102">
        <v>0</v>
      </c>
    </row>
    <row r="4677" spans="1:5" ht="47.25" x14ac:dyDescent="0.25">
      <c r="A4677" s="99" t="s">
        <v>1079</v>
      </c>
      <c r="B4677" s="100" t="s">
        <v>67</v>
      </c>
      <c r="C4677" s="101">
        <v>601.72</v>
      </c>
      <c r="D4677" s="101">
        <v>69.900000000000006</v>
      </c>
      <c r="E4677" s="102">
        <v>0</v>
      </c>
    </row>
    <row r="4678" spans="1:5" ht="110.25" x14ac:dyDescent="0.25">
      <c r="A4678" s="99" t="s">
        <v>822</v>
      </c>
      <c r="B4678" s="100" t="s">
        <v>34</v>
      </c>
      <c r="C4678" s="101">
        <v>4578.03</v>
      </c>
      <c r="D4678" s="101">
        <v>185</v>
      </c>
      <c r="E4678" s="102">
        <v>0</v>
      </c>
    </row>
    <row r="4679" spans="1:5" ht="110.25" x14ac:dyDescent="0.25">
      <c r="A4679" s="99" t="s">
        <v>822</v>
      </c>
      <c r="B4679" s="100" t="s">
        <v>7</v>
      </c>
      <c r="C4679" s="101">
        <v>3280.42</v>
      </c>
      <c r="D4679" s="101">
        <v>240.1</v>
      </c>
      <c r="E4679" s="102">
        <v>0</v>
      </c>
    </row>
    <row r="4680" spans="1:5" ht="63" x14ac:dyDescent="0.25">
      <c r="A4680" s="99" t="s">
        <v>659</v>
      </c>
      <c r="B4680" s="100" t="s">
        <v>23</v>
      </c>
      <c r="C4680" s="101">
        <v>132.47</v>
      </c>
      <c r="D4680" s="101">
        <v>68.81</v>
      </c>
      <c r="E4680" s="102">
        <v>45</v>
      </c>
    </row>
    <row r="4681" spans="1:5" ht="126" x14ac:dyDescent="0.25">
      <c r="A4681" s="99" t="s">
        <v>132</v>
      </c>
      <c r="B4681" s="100" t="s">
        <v>23</v>
      </c>
      <c r="C4681" s="101">
        <v>1038.5899999999999</v>
      </c>
      <c r="D4681" s="101">
        <v>383.27</v>
      </c>
      <c r="E4681" s="102">
        <v>180</v>
      </c>
    </row>
    <row r="4682" spans="1:5" ht="63" x14ac:dyDescent="0.25">
      <c r="A4682" s="99" t="s">
        <v>1932</v>
      </c>
      <c r="B4682" s="100" t="s">
        <v>17</v>
      </c>
      <c r="C4682" s="101">
        <v>101.3</v>
      </c>
      <c r="D4682" s="101">
        <v>6.38</v>
      </c>
      <c r="E4682" s="102">
        <v>0</v>
      </c>
    </row>
    <row r="4683" spans="1:5" ht="31.5" x14ac:dyDescent="0.25">
      <c r="A4683" s="99" t="s">
        <v>122</v>
      </c>
      <c r="B4683" s="100" t="s">
        <v>39</v>
      </c>
      <c r="C4683" s="101">
        <v>591891.9</v>
      </c>
      <c r="D4683" s="101">
        <v>172561.92000000001</v>
      </c>
      <c r="E4683" s="102">
        <v>0</v>
      </c>
    </row>
    <row r="4684" spans="1:5" ht="47.25" x14ac:dyDescent="0.25">
      <c r="A4684" s="99" t="s">
        <v>831</v>
      </c>
      <c r="B4684" s="100" t="s">
        <v>67</v>
      </c>
      <c r="C4684" s="101">
        <v>55.05</v>
      </c>
      <c r="D4684" s="101">
        <v>0.32</v>
      </c>
      <c r="E4684" s="102">
        <v>0</v>
      </c>
    </row>
    <row r="4685" spans="1:5" ht="47.25" x14ac:dyDescent="0.25">
      <c r="A4685" s="99" t="s">
        <v>465</v>
      </c>
      <c r="B4685" s="100" t="s">
        <v>127</v>
      </c>
      <c r="C4685" s="101">
        <v>4114.97</v>
      </c>
      <c r="D4685" s="101">
        <v>17.79</v>
      </c>
      <c r="E4685" s="102">
        <v>0</v>
      </c>
    </row>
    <row r="4686" spans="1:5" ht="63" x14ac:dyDescent="0.25">
      <c r="A4686" s="99" t="s">
        <v>459</v>
      </c>
      <c r="B4686" s="100" t="s">
        <v>57</v>
      </c>
      <c r="C4686" s="101">
        <v>541.78</v>
      </c>
      <c r="D4686" s="101">
        <v>0.39</v>
      </c>
      <c r="E4686" s="102">
        <v>0</v>
      </c>
    </row>
    <row r="4687" spans="1:5" ht="31.5" x14ac:dyDescent="0.25">
      <c r="A4687" s="99" t="s">
        <v>434</v>
      </c>
      <c r="B4687" s="100" t="s">
        <v>34</v>
      </c>
      <c r="C4687" s="101">
        <v>1219.6500000000001</v>
      </c>
      <c r="D4687" s="101">
        <v>0.19</v>
      </c>
      <c r="E4687" s="102">
        <v>0</v>
      </c>
    </row>
    <row r="4688" spans="1:5" ht="47.25" x14ac:dyDescent="0.25">
      <c r="A4688" s="99" t="s">
        <v>467</v>
      </c>
      <c r="B4688" s="100" t="s">
        <v>21</v>
      </c>
      <c r="C4688" s="101">
        <v>59999.73</v>
      </c>
      <c r="D4688" s="101">
        <v>2927.22</v>
      </c>
      <c r="E4688" s="102">
        <v>0</v>
      </c>
    </row>
    <row r="4689" spans="1:5" ht="47.25" x14ac:dyDescent="0.25">
      <c r="A4689" s="99" t="s">
        <v>467</v>
      </c>
      <c r="B4689" s="100" t="s">
        <v>684</v>
      </c>
      <c r="C4689" s="101">
        <v>250</v>
      </c>
      <c r="D4689" s="101">
        <v>0.06</v>
      </c>
      <c r="E4689" s="102">
        <v>0</v>
      </c>
    </row>
    <row r="4690" spans="1:5" ht="15.75" x14ac:dyDescent="0.25">
      <c r="A4690" s="99" t="s">
        <v>321</v>
      </c>
      <c r="B4690" s="100" t="s">
        <v>109</v>
      </c>
      <c r="C4690" s="101">
        <v>344.96</v>
      </c>
      <c r="D4690" s="101">
        <v>3.87</v>
      </c>
      <c r="E4690" s="102">
        <v>0</v>
      </c>
    </row>
    <row r="4691" spans="1:5" ht="47.25" x14ac:dyDescent="0.25">
      <c r="A4691" s="99" t="s">
        <v>1933</v>
      </c>
      <c r="B4691" s="100" t="s">
        <v>7</v>
      </c>
      <c r="C4691" s="101">
        <v>13742.73</v>
      </c>
      <c r="D4691" s="101">
        <v>627.80999999999995</v>
      </c>
      <c r="E4691" s="102">
        <v>0</v>
      </c>
    </row>
    <row r="4692" spans="1:5" ht="31.5" x14ac:dyDescent="0.25">
      <c r="A4692" s="99" t="s">
        <v>503</v>
      </c>
      <c r="B4692" s="100" t="s">
        <v>33</v>
      </c>
      <c r="C4692" s="101">
        <v>10321.950000000001</v>
      </c>
      <c r="D4692" s="101">
        <v>142.19</v>
      </c>
      <c r="E4692" s="102">
        <v>22</v>
      </c>
    </row>
    <row r="4693" spans="1:5" ht="157.5" x14ac:dyDescent="0.25">
      <c r="A4693" s="99" t="s">
        <v>1264</v>
      </c>
      <c r="B4693" s="100" t="s">
        <v>9</v>
      </c>
      <c r="C4693" s="101">
        <v>10930.35</v>
      </c>
      <c r="D4693" s="101">
        <v>202.4</v>
      </c>
      <c r="E4693" s="102">
        <v>0</v>
      </c>
    </row>
    <row r="4694" spans="1:5" ht="126" x14ac:dyDescent="0.25">
      <c r="A4694" s="99" t="s">
        <v>428</v>
      </c>
      <c r="B4694" s="100" t="s">
        <v>14</v>
      </c>
      <c r="C4694" s="101">
        <v>449.15</v>
      </c>
      <c r="D4694" s="101">
        <v>22.76</v>
      </c>
      <c r="E4694" s="102">
        <v>0</v>
      </c>
    </row>
    <row r="4695" spans="1:5" ht="94.5" x14ac:dyDescent="0.25">
      <c r="A4695" s="99" t="s">
        <v>555</v>
      </c>
      <c r="B4695" s="100" t="s">
        <v>67</v>
      </c>
      <c r="C4695" s="101">
        <v>4817.34</v>
      </c>
      <c r="D4695" s="101">
        <v>24.3</v>
      </c>
      <c r="E4695" s="102">
        <v>0</v>
      </c>
    </row>
    <row r="4696" spans="1:5" ht="47.25" x14ac:dyDescent="0.25">
      <c r="A4696" s="99" t="s">
        <v>462</v>
      </c>
      <c r="B4696" s="100" t="s">
        <v>57</v>
      </c>
      <c r="C4696" s="101">
        <v>1855.54</v>
      </c>
      <c r="D4696" s="101">
        <v>0.81</v>
      </c>
      <c r="E4696" s="102">
        <v>2</v>
      </c>
    </row>
    <row r="4697" spans="1:5" ht="157.5" x14ac:dyDescent="0.25">
      <c r="A4697" s="99" t="s">
        <v>337</v>
      </c>
      <c r="B4697" s="100" t="s">
        <v>19</v>
      </c>
      <c r="C4697" s="101">
        <v>68.459999999999994</v>
      </c>
      <c r="D4697" s="101">
        <v>1.57</v>
      </c>
      <c r="E4697" s="102">
        <v>0</v>
      </c>
    </row>
    <row r="4698" spans="1:5" ht="63" x14ac:dyDescent="0.25">
      <c r="A4698" s="99" t="s">
        <v>1934</v>
      </c>
      <c r="B4698" s="100" t="s">
        <v>23</v>
      </c>
      <c r="C4698" s="101">
        <v>72702.3</v>
      </c>
      <c r="D4698" s="101">
        <v>44290</v>
      </c>
      <c r="E4698" s="102">
        <v>440</v>
      </c>
    </row>
    <row r="4699" spans="1:5" ht="78.75" x14ac:dyDescent="0.25">
      <c r="A4699" s="99" t="s">
        <v>125</v>
      </c>
      <c r="B4699" s="100" t="s">
        <v>127</v>
      </c>
      <c r="C4699" s="101">
        <v>861.05</v>
      </c>
      <c r="D4699" s="101">
        <v>26.25</v>
      </c>
      <c r="E4699" s="102">
        <v>0</v>
      </c>
    </row>
    <row r="4700" spans="1:5" ht="47.25" x14ac:dyDescent="0.25">
      <c r="A4700" s="99" t="s">
        <v>821</v>
      </c>
      <c r="B4700" s="100" t="s">
        <v>33</v>
      </c>
      <c r="C4700" s="101">
        <v>644.16999999999996</v>
      </c>
      <c r="D4700" s="101">
        <v>8.15</v>
      </c>
      <c r="E4700" s="102">
        <v>0</v>
      </c>
    </row>
    <row r="4701" spans="1:5" ht="63" x14ac:dyDescent="0.25">
      <c r="A4701" s="99" t="s">
        <v>55</v>
      </c>
      <c r="B4701" s="100" t="s">
        <v>57</v>
      </c>
      <c r="C4701" s="101">
        <v>242.31</v>
      </c>
      <c r="D4701" s="101">
        <v>14</v>
      </c>
      <c r="E4701" s="102">
        <v>0</v>
      </c>
    </row>
    <row r="4702" spans="1:5" ht="47.25" x14ac:dyDescent="0.25">
      <c r="A4702" s="99" t="s">
        <v>305</v>
      </c>
      <c r="B4702" s="100" t="s">
        <v>47</v>
      </c>
      <c r="C4702" s="101">
        <v>6290.41</v>
      </c>
      <c r="D4702" s="101">
        <v>1710</v>
      </c>
      <c r="E4702" s="102">
        <v>0</v>
      </c>
    </row>
    <row r="4703" spans="1:5" ht="47.25" x14ac:dyDescent="0.25">
      <c r="A4703" s="99" t="s">
        <v>305</v>
      </c>
      <c r="B4703" s="100" t="s">
        <v>39</v>
      </c>
      <c r="C4703" s="101">
        <v>2042.59</v>
      </c>
      <c r="D4703" s="101">
        <v>73.53</v>
      </c>
      <c r="E4703" s="102">
        <v>0</v>
      </c>
    </row>
    <row r="4704" spans="1:5" ht="47.25" x14ac:dyDescent="0.25">
      <c r="A4704" s="99" t="s">
        <v>1187</v>
      </c>
      <c r="B4704" s="100" t="s">
        <v>21</v>
      </c>
      <c r="C4704" s="101">
        <v>1302.6600000000001</v>
      </c>
      <c r="D4704" s="101">
        <v>4.34</v>
      </c>
      <c r="E4704" s="102">
        <v>0</v>
      </c>
    </row>
    <row r="4705" spans="1:5" ht="63" x14ac:dyDescent="0.25">
      <c r="A4705" s="99" t="s">
        <v>1935</v>
      </c>
      <c r="B4705" s="100" t="s">
        <v>127</v>
      </c>
      <c r="C4705" s="101">
        <v>7189.46</v>
      </c>
      <c r="D4705" s="101">
        <v>53</v>
      </c>
      <c r="E4705" s="102">
        <v>1</v>
      </c>
    </row>
    <row r="4706" spans="1:5" ht="63" x14ac:dyDescent="0.25">
      <c r="A4706" s="99" t="s">
        <v>1936</v>
      </c>
      <c r="B4706" s="100" t="s">
        <v>14</v>
      </c>
      <c r="C4706" s="101">
        <v>35922.83</v>
      </c>
      <c r="D4706" s="101">
        <v>1425.59</v>
      </c>
      <c r="E4706" s="102">
        <v>0</v>
      </c>
    </row>
    <row r="4707" spans="1:5" ht="63" x14ac:dyDescent="0.25">
      <c r="A4707" s="99" t="s">
        <v>1109</v>
      </c>
      <c r="B4707" s="100" t="s">
        <v>14</v>
      </c>
      <c r="C4707" s="101">
        <v>18604.36</v>
      </c>
      <c r="D4707" s="101">
        <v>845.72</v>
      </c>
      <c r="E4707" s="102">
        <v>0</v>
      </c>
    </row>
    <row r="4708" spans="1:5" ht="78.75" x14ac:dyDescent="0.25">
      <c r="A4708" s="99" t="s">
        <v>1937</v>
      </c>
      <c r="B4708" s="100" t="s">
        <v>39</v>
      </c>
      <c r="C4708" s="101">
        <v>169614.31</v>
      </c>
      <c r="D4708" s="101">
        <v>66865.679999999993</v>
      </c>
      <c r="E4708" s="102">
        <v>0</v>
      </c>
    </row>
    <row r="4709" spans="1:5" ht="94.5" x14ac:dyDescent="0.25">
      <c r="A4709" s="99" t="s">
        <v>1938</v>
      </c>
      <c r="B4709" s="100" t="s">
        <v>14</v>
      </c>
      <c r="C4709" s="101">
        <v>388.43</v>
      </c>
      <c r="D4709" s="101">
        <v>72</v>
      </c>
      <c r="E4709" s="102">
        <v>0</v>
      </c>
    </row>
    <row r="4710" spans="1:5" ht="63" x14ac:dyDescent="0.25">
      <c r="A4710" s="99" t="s">
        <v>1302</v>
      </c>
      <c r="B4710" s="100" t="s">
        <v>21</v>
      </c>
      <c r="C4710" s="101">
        <v>1235.6600000000001</v>
      </c>
      <c r="D4710" s="101">
        <v>211.69</v>
      </c>
      <c r="E4710" s="102">
        <v>0</v>
      </c>
    </row>
    <row r="4711" spans="1:5" ht="47.25" x14ac:dyDescent="0.25">
      <c r="A4711" s="99" t="s">
        <v>465</v>
      </c>
      <c r="B4711" s="100" t="s">
        <v>472</v>
      </c>
      <c r="C4711" s="101">
        <v>83.23</v>
      </c>
      <c r="D4711" s="101">
        <v>0.13</v>
      </c>
      <c r="E4711" s="102">
        <v>0</v>
      </c>
    </row>
    <row r="4712" spans="1:5" ht="63" x14ac:dyDescent="0.25">
      <c r="A4712" s="99" t="s">
        <v>343</v>
      </c>
      <c r="B4712" s="100" t="s">
        <v>127</v>
      </c>
      <c r="C4712" s="101">
        <v>127.4</v>
      </c>
      <c r="D4712" s="101">
        <v>5.62</v>
      </c>
      <c r="E4712" s="102">
        <v>0</v>
      </c>
    </row>
    <row r="4713" spans="1:5" ht="63" x14ac:dyDescent="0.25">
      <c r="A4713" s="99" t="s">
        <v>745</v>
      </c>
      <c r="B4713" s="100" t="s">
        <v>7</v>
      </c>
      <c r="C4713" s="101">
        <v>894221.28</v>
      </c>
      <c r="D4713" s="101">
        <v>71331.3</v>
      </c>
      <c r="E4713" s="102">
        <v>26372</v>
      </c>
    </row>
    <row r="4714" spans="1:5" ht="126" x14ac:dyDescent="0.25">
      <c r="A4714" s="99" t="s">
        <v>428</v>
      </c>
      <c r="B4714" s="100" t="s">
        <v>103</v>
      </c>
      <c r="C4714" s="101">
        <v>123.9</v>
      </c>
      <c r="D4714" s="101">
        <v>0.55000000000000004</v>
      </c>
      <c r="E4714" s="102">
        <v>0</v>
      </c>
    </row>
    <row r="4715" spans="1:5" ht="110.25" x14ac:dyDescent="0.25">
      <c r="A4715" s="99" t="s">
        <v>1939</v>
      </c>
      <c r="B4715" s="100" t="s">
        <v>7</v>
      </c>
      <c r="C4715" s="101">
        <v>80280.38</v>
      </c>
      <c r="D4715" s="101">
        <v>1810.8</v>
      </c>
      <c r="E4715" s="102">
        <v>33</v>
      </c>
    </row>
    <row r="4716" spans="1:5" ht="78.75" x14ac:dyDescent="0.25">
      <c r="A4716" s="99" t="s">
        <v>410</v>
      </c>
      <c r="B4716" s="100" t="s">
        <v>67</v>
      </c>
      <c r="C4716" s="101">
        <v>5031.5</v>
      </c>
      <c r="D4716" s="101">
        <v>105.5</v>
      </c>
      <c r="E4716" s="102">
        <v>1</v>
      </c>
    </row>
    <row r="4717" spans="1:5" ht="110.25" x14ac:dyDescent="0.25">
      <c r="A4717" s="99" t="s">
        <v>780</v>
      </c>
      <c r="B4717" s="100" t="s">
        <v>27</v>
      </c>
      <c r="C4717" s="101">
        <v>397.1</v>
      </c>
      <c r="D4717" s="101">
        <v>11.5</v>
      </c>
      <c r="E4717" s="102">
        <v>0</v>
      </c>
    </row>
    <row r="4718" spans="1:5" ht="31.5" x14ac:dyDescent="0.25">
      <c r="A4718" s="99" t="s">
        <v>144</v>
      </c>
      <c r="B4718" s="100" t="s">
        <v>14</v>
      </c>
      <c r="C4718" s="101">
        <v>8.94</v>
      </c>
      <c r="D4718" s="101">
        <v>0.02</v>
      </c>
      <c r="E4718" s="102">
        <v>0</v>
      </c>
    </row>
    <row r="4719" spans="1:5" ht="63" x14ac:dyDescent="0.25">
      <c r="A4719" s="99" t="s">
        <v>146</v>
      </c>
      <c r="B4719" s="100" t="s">
        <v>67</v>
      </c>
      <c r="C4719" s="101">
        <v>655.98</v>
      </c>
      <c r="D4719" s="101">
        <v>148.9</v>
      </c>
      <c r="E4719" s="102">
        <v>0</v>
      </c>
    </row>
    <row r="4720" spans="1:5" ht="94.5" x14ac:dyDescent="0.25">
      <c r="A4720" s="99" t="s">
        <v>735</v>
      </c>
      <c r="B4720" s="100" t="s">
        <v>7</v>
      </c>
      <c r="C4720" s="101">
        <v>1480045.81</v>
      </c>
      <c r="D4720" s="101">
        <v>218145.14</v>
      </c>
      <c r="E4720" s="102">
        <v>0</v>
      </c>
    </row>
    <row r="4721" spans="1:5" ht="63" x14ac:dyDescent="0.25">
      <c r="A4721" s="99" t="s">
        <v>1017</v>
      </c>
      <c r="B4721" s="100" t="s">
        <v>21</v>
      </c>
      <c r="C4721" s="101">
        <v>0.05</v>
      </c>
      <c r="D4721" s="101">
        <v>0</v>
      </c>
      <c r="E4721" s="102">
        <v>0</v>
      </c>
    </row>
    <row r="4722" spans="1:5" ht="47.25" x14ac:dyDescent="0.25">
      <c r="A4722" s="99" t="s">
        <v>166</v>
      </c>
      <c r="B4722" s="100" t="s">
        <v>7</v>
      </c>
      <c r="C4722" s="101">
        <v>397.09</v>
      </c>
      <c r="D4722" s="101">
        <v>13.44</v>
      </c>
      <c r="E4722" s="102">
        <v>0</v>
      </c>
    </row>
    <row r="4723" spans="1:5" ht="47.25" x14ac:dyDescent="0.25">
      <c r="A4723" s="99" t="s">
        <v>126</v>
      </c>
      <c r="B4723" s="100" t="s">
        <v>57</v>
      </c>
      <c r="C4723" s="101">
        <v>1212.67</v>
      </c>
      <c r="D4723" s="101">
        <v>53.98</v>
      </c>
      <c r="E4723" s="102">
        <v>0</v>
      </c>
    </row>
    <row r="4724" spans="1:5" ht="78.75" x14ac:dyDescent="0.25">
      <c r="A4724" s="99" t="s">
        <v>727</v>
      </c>
      <c r="B4724" s="100" t="s">
        <v>5</v>
      </c>
      <c r="C4724" s="101">
        <v>4807.7700000000004</v>
      </c>
      <c r="D4724" s="101">
        <v>40.5</v>
      </c>
      <c r="E4724" s="102">
        <v>4</v>
      </c>
    </row>
    <row r="4725" spans="1:5" ht="141.75" x14ac:dyDescent="0.25">
      <c r="A4725" s="99" t="s">
        <v>160</v>
      </c>
      <c r="B4725" s="100" t="s">
        <v>33</v>
      </c>
      <c r="C4725" s="101">
        <v>1418.12</v>
      </c>
      <c r="D4725" s="101">
        <v>22.14</v>
      </c>
      <c r="E4725" s="102">
        <v>0</v>
      </c>
    </row>
    <row r="4726" spans="1:5" ht="141.75" x14ac:dyDescent="0.25">
      <c r="A4726" s="99" t="s">
        <v>160</v>
      </c>
      <c r="B4726" s="100" t="s">
        <v>67</v>
      </c>
      <c r="C4726" s="101">
        <v>1206223.26</v>
      </c>
      <c r="D4726" s="101">
        <v>42553</v>
      </c>
      <c r="E4726" s="102">
        <v>0</v>
      </c>
    </row>
    <row r="4727" spans="1:5" ht="63" x14ac:dyDescent="0.25">
      <c r="A4727" s="99" t="s">
        <v>672</v>
      </c>
      <c r="B4727" s="100" t="s">
        <v>109</v>
      </c>
      <c r="C4727" s="101">
        <v>1.61</v>
      </c>
      <c r="D4727" s="101">
        <v>0.01</v>
      </c>
      <c r="E4727" s="102">
        <v>0</v>
      </c>
    </row>
    <row r="4728" spans="1:5" ht="31.5" x14ac:dyDescent="0.25">
      <c r="A4728" s="99" t="s">
        <v>751</v>
      </c>
      <c r="B4728" s="100" t="s">
        <v>21</v>
      </c>
      <c r="C4728" s="101">
        <v>45.54</v>
      </c>
      <c r="D4728" s="101">
        <v>0.09</v>
      </c>
      <c r="E4728" s="102">
        <v>0</v>
      </c>
    </row>
    <row r="4729" spans="1:5" ht="126" x14ac:dyDescent="0.25">
      <c r="A4729" s="99" t="s">
        <v>1647</v>
      </c>
      <c r="B4729" s="100" t="s">
        <v>21</v>
      </c>
      <c r="C4729" s="101">
        <v>576.19000000000005</v>
      </c>
      <c r="D4729" s="101">
        <v>0.27</v>
      </c>
      <c r="E4729" s="102">
        <v>0</v>
      </c>
    </row>
    <row r="4730" spans="1:5" ht="47.25" x14ac:dyDescent="0.25">
      <c r="A4730" s="99" t="s">
        <v>467</v>
      </c>
      <c r="B4730" s="100" t="s">
        <v>27</v>
      </c>
      <c r="C4730" s="101">
        <v>416.98</v>
      </c>
      <c r="D4730" s="101">
        <v>0.22</v>
      </c>
      <c r="E4730" s="102">
        <v>0</v>
      </c>
    </row>
    <row r="4731" spans="1:5" ht="47.25" x14ac:dyDescent="0.25">
      <c r="A4731" s="99" t="s">
        <v>467</v>
      </c>
      <c r="B4731" s="100" t="s">
        <v>76</v>
      </c>
      <c r="C4731" s="101">
        <v>4087</v>
      </c>
      <c r="D4731" s="101">
        <v>317.14999999999998</v>
      </c>
      <c r="E4731" s="102">
        <v>0</v>
      </c>
    </row>
    <row r="4732" spans="1:5" ht="78.75" x14ac:dyDescent="0.25">
      <c r="A4732" s="99" t="s">
        <v>1930</v>
      </c>
      <c r="B4732" s="100" t="s">
        <v>19</v>
      </c>
      <c r="C4732" s="101">
        <v>170.96</v>
      </c>
      <c r="D4732" s="101">
        <v>1.7</v>
      </c>
      <c r="E4732" s="102">
        <v>0</v>
      </c>
    </row>
    <row r="4733" spans="1:5" ht="94.5" x14ac:dyDescent="0.25">
      <c r="A4733" s="99" t="s">
        <v>447</v>
      </c>
      <c r="B4733" s="100" t="s">
        <v>21</v>
      </c>
      <c r="C4733" s="101">
        <v>3913.49</v>
      </c>
      <c r="D4733" s="101">
        <v>68.39</v>
      </c>
      <c r="E4733" s="102">
        <v>0</v>
      </c>
    </row>
    <row r="4734" spans="1:5" ht="31.5" x14ac:dyDescent="0.25">
      <c r="A4734" s="99" t="s">
        <v>409</v>
      </c>
      <c r="B4734" s="100" t="s">
        <v>33</v>
      </c>
      <c r="C4734" s="101">
        <v>9321.56</v>
      </c>
      <c r="D4734" s="101">
        <v>52.5</v>
      </c>
      <c r="E4734" s="102">
        <v>0</v>
      </c>
    </row>
    <row r="4735" spans="1:5" ht="47.25" x14ac:dyDescent="0.25">
      <c r="A4735" s="99" t="s">
        <v>405</v>
      </c>
      <c r="B4735" s="100" t="s">
        <v>98</v>
      </c>
      <c r="C4735" s="101">
        <v>118424.67</v>
      </c>
      <c r="D4735" s="101">
        <v>5395</v>
      </c>
      <c r="E4735" s="102">
        <v>1</v>
      </c>
    </row>
    <row r="4736" spans="1:5" ht="63" x14ac:dyDescent="0.25">
      <c r="A4736" s="99" t="s">
        <v>344</v>
      </c>
      <c r="B4736" s="100" t="s">
        <v>21</v>
      </c>
      <c r="C4736" s="101">
        <v>448.17</v>
      </c>
      <c r="D4736" s="101">
        <v>11.66</v>
      </c>
      <c r="E4736" s="102">
        <v>0</v>
      </c>
    </row>
    <row r="4737" spans="1:5" ht="157.5" x14ac:dyDescent="0.25">
      <c r="A4737" s="99" t="s">
        <v>1940</v>
      </c>
      <c r="B4737" s="100" t="s">
        <v>317</v>
      </c>
      <c r="C4737" s="101">
        <v>268.37</v>
      </c>
      <c r="D4737" s="101">
        <v>0.48</v>
      </c>
      <c r="E4737" s="102">
        <v>0</v>
      </c>
    </row>
    <row r="4738" spans="1:5" ht="110.25" x14ac:dyDescent="0.25">
      <c r="A4738" s="99" t="s">
        <v>32</v>
      </c>
      <c r="B4738" s="100" t="s">
        <v>67</v>
      </c>
      <c r="C4738" s="101">
        <v>49400.52</v>
      </c>
      <c r="D4738" s="101">
        <v>1887.2</v>
      </c>
      <c r="E4738" s="102">
        <v>0</v>
      </c>
    </row>
    <row r="4739" spans="1:5" ht="47.25" x14ac:dyDescent="0.25">
      <c r="A4739" s="99" t="s">
        <v>275</v>
      </c>
      <c r="B4739" s="100" t="s">
        <v>424</v>
      </c>
      <c r="C4739" s="101">
        <v>1.68</v>
      </c>
      <c r="D4739" s="101">
        <v>0.6</v>
      </c>
      <c r="E4739" s="102">
        <v>0</v>
      </c>
    </row>
    <row r="4740" spans="1:5" ht="63" x14ac:dyDescent="0.25">
      <c r="A4740" s="99" t="s">
        <v>77</v>
      </c>
      <c r="B4740" s="100" t="s">
        <v>62</v>
      </c>
      <c r="C4740" s="101">
        <v>3.99</v>
      </c>
      <c r="D4740" s="101">
        <v>0.01</v>
      </c>
      <c r="E4740" s="102">
        <v>0</v>
      </c>
    </row>
    <row r="4741" spans="1:5" ht="110.25" x14ac:dyDescent="0.25">
      <c r="A4741" s="99" t="s">
        <v>1941</v>
      </c>
      <c r="B4741" s="100" t="s">
        <v>21</v>
      </c>
      <c r="C4741" s="101">
        <v>74265.97</v>
      </c>
      <c r="D4741" s="101">
        <v>3216.1</v>
      </c>
      <c r="E4741" s="102">
        <v>0</v>
      </c>
    </row>
    <row r="4742" spans="1:5" ht="78.75" x14ac:dyDescent="0.25">
      <c r="A4742" s="99" t="s">
        <v>1942</v>
      </c>
      <c r="B4742" s="100" t="s">
        <v>21</v>
      </c>
      <c r="C4742" s="101">
        <v>176.95</v>
      </c>
      <c r="D4742" s="101">
        <v>1.94</v>
      </c>
      <c r="E4742" s="102">
        <v>0</v>
      </c>
    </row>
    <row r="4743" spans="1:5" ht="47.25" x14ac:dyDescent="0.25">
      <c r="A4743" s="99" t="s">
        <v>1943</v>
      </c>
      <c r="B4743" s="100" t="s">
        <v>67</v>
      </c>
      <c r="C4743" s="101">
        <v>316725.77</v>
      </c>
      <c r="D4743" s="101">
        <v>23572.58</v>
      </c>
      <c r="E4743" s="102">
        <v>0</v>
      </c>
    </row>
    <row r="4744" spans="1:5" ht="31.5" x14ac:dyDescent="0.25">
      <c r="A4744" s="99" t="s">
        <v>273</v>
      </c>
      <c r="B4744" s="100" t="s">
        <v>57</v>
      </c>
      <c r="C4744" s="101">
        <v>4985.8100000000004</v>
      </c>
      <c r="D4744" s="101">
        <v>124.74</v>
      </c>
      <c r="E4744" s="102">
        <v>0</v>
      </c>
    </row>
    <row r="4745" spans="1:5" ht="63" x14ac:dyDescent="0.25">
      <c r="A4745" s="99" t="s">
        <v>274</v>
      </c>
      <c r="B4745" s="100" t="s">
        <v>7</v>
      </c>
      <c r="C4745" s="101">
        <v>308.2</v>
      </c>
      <c r="D4745" s="101">
        <v>136</v>
      </c>
      <c r="E4745" s="102">
        <v>0</v>
      </c>
    </row>
    <row r="4746" spans="1:5" ht="157.5" x14ac:dyDescent="0.25">
      <c r="A4746" s="99" t="s">
        <v>763</v>
      </c>
      <c r="B4746" s="100" t="s">
        <v>21</v>
      </c>
      <c r="C4746" s="101">
        <v>2310.4499999999998</v>
      </c>
      <c r="D4746" s="101">
        <v>157.74</v>
      </c>
      <c r="E4746" s="102">
        <v>0</v>
      </c>
    </row>
    <row r="4747" spans="1:5" ht="63" x14ac:dyDescent="0.25">
      <c r="A4747" s="99" t="s">
        <v>827</v>
      </c>
      <c r="B4747" s="100" t="s">
        <v>48</v>
      </c>
      <c r="C4747" s="101">
        <v>216.54</v>
      </c>
      <c r="D4747" s="101">
        <v>70.959999999999994</v>
      </c>
      <c r="E4747" s="102">
        <v>0</v>
      </c>
    </row>
    <row r="4748" spans="1:5" ht="157.5" x14ac:dyDescent="0.25">
      <c r="A4748" s="99" t="s">
        <v>1944</v>
      </c>
      <c r="B4748" s="100" t="s">
        <v>9</v>
      </c>
      <c r="C4748" s="101">
        <v>332728.25</v>
      </c>
      <c r="D4748" s="101">
        <v>55568.5</v>
      </c>
      <c r="E4748" s="102">
        <v>7703</v>
      </c>
    </row>
    <row r="4749" spans="1:5" ht="15.75" x14ac:dyDescent="0.25">
      <c r="A4749" s="99" t="s">
        <v>1945</v>
      </c>
      <c r="B4749" s="100" t="s">
        <v>21</v>
      </c>
      <c r="C4749" s="101">
        <v>37224.019999999997</v>
      </c>
      <c r="D4749" s="101">
        <v>37902</v>
      </c>
      <c r="E4749" s="102">
        <v>0</v>
      </c>
    </row>
    <row r="4750" spans="1:5" ht="63" x14ac:dyDescent="0.25">
      <c r="A4750" s="99" t="s">
        <v>1946</v>
      </c>
      <c r="B4750" s="100" t="s">
        <v>5</v>
      </c>
      <c r="C4750" s="101">
        <v>42.37</v>
      </c>
      <c r="D4750" s="101">
        <v>6.38</v>
      </c>
      <c r="E4750" s="102">
        <v>0</v>
      </c>
    </row>
    <row r="4751" spans="1:5" ht="126" x14ac:dyDescent="0.25">
      <c r="A4751" s="99" t="s">
        <v>1647</v>
      </c>
      <c r="B4751" s="100" t="s">
        <v>48</v>
      </c>
      <c r="C4751" s="101">
        <v>42.25</v>
      </c>
      <c r="D4751" s="101">
        <v>0.33</v>
      </c>
      <c r="E4751" s="102">
        <v>0</v>
      </c>
    </row>
    <row r="4752" spans="1:5" ht="63" x14ac:dyDescent="0.25">
      <c r="A4752" s="99" t="s">
        <v>343</v>
      </c>
      <c r="B4752" s="100" t="s">
        <v>57</v>
      </c>
      <c r="C4752" s="101">
        <v>24507.3</v>
      </c>
      <c r="D4752" s="101">
        <v>535.74</v>
      </c>
      <c r="E4752" s="102">
        <v>0</v>
      </c>
    </row>
    <row r="4753" spans="1:5" ht="78.75" x14ac:dyDescent="0.25">
      <c r="A4753" s="99" t="s">
        <v>1947</v>
      </c>
      <c r="B4753" s="100" t="s">
        <v>7</v>
      </c>
      <c r="C4753" s="101">
        <v>777.59</v>
      </c>
      <c r="D4753" s="101">
        <v>37</v>
      </c>
      <c r="E4753" s="102">
        <v>12</v>
      </c>
    </row>
    <row r="4754" spans="1:5" ht="110.25" x14ac:dyDescent="0.25">
      <c r="A4754" s="99" t="s">
        <v>454</v>
      </c>
      <c r="B4754" s="100" t="s">
        <v>17</v>
      </c>
      <c r="C4754" s="101">
        <v>16121.59</v>
      </c>
      <c r="D4754" s="101">
        <v>986</v>
      </c>
      <c r="E4754" s="102">
        <v>0</v>
      </c>
    </row>
    <row r="4755" spans="1:5" ht="47.25" x14ac:dyDescent="0.25">
      <c r="A4755" s="99" t="s">
        <v>426</v>
      </c>
      <c r="B4755" s="100" t="s">
        <v>33</v>
      </c>
      <c r="C4755" s="101">
        <v>224.06</v>
      </c>
      <c r="D4755" s="101">
        <v>0.66</v>
      </c>
      <c r="E4755" s="102">
        <v>0</v>
      </c>
    </row>
    <row r="4756" spans="1:5" ht="157.5" x14ac:dyDescent="0.25">
      <c r="A4756" s="99" t="s">
        <v>1940</v>
      </c>
      <c r="B4756" s="100" t="s">
        <v>7</v>
      </c>
      <c r="C4756" s="101">
        <v>26900</v>
      </c>
      <c r="D4756" s="101">
        <v>226</v>
      </c>
      <c r="E4756" s="102">
        <v>0</v>
      </c>
    </row>
    <row r="4757" spans="1:5" ht="78.75" x14ac:dyDescent="0.25">
      <c r="A4757" s="99" t="s">
        <v>125</v>
      </c>
      <c r="B4757" s="100" t="s">
        <v>47</v>
      </c>
      <c r="C4757" s="101">
        <v>35.53</v>
      </c>
      <c r="D4757" s="101">
        <v>4.2</v>
      </c>
      <c r="E4757" s="102">
        <v>0</v>
      </c>
    </row>
    <row r="4758" spans="1:5" ht="78.75" x14ac:dyDescent="0.25">
      <c r="A4758" s="99" t="s">
        <v>125</v>
      </c>
      <c r="B4758" s="100" t="s">
        <v>39</v>
      </c>
      <c r="C4758" s="101">
        <v>1487.27</v>
      </c>
      <c r="D4758" s="101">
        <v>20.100000000000001</v>
      </c>
      <c r="E4758" s="102">
        <v>0</v>
      </c>
    </row>
    <row r="4759" spans="1:5" ht="31.5" x14ac:dyDescent="0.25">
      <c r="A4759" s="99" t="s">
        <v>75</v>
      </c>
      <c r="B4759" s="100" t="s">
        <v>9</v>
      </c>
      <c r="C4759" s="101">
        <v>1190.45</v>
      </c>
      <c r="D4759" s="101">
        <v>48.15</v>
      </c>
      <c r="E4759" s="102">
        <v>0</v>
      </c>
    </row>
    <row r="4760" spans="1:5" ht="31.5" x14ac:dyDescent="0.25">
      <c r="A4760" s="99" t="s">
        <v>230</v>
      </c>
      <c r="B4760" s="100" t="s">
        <v>105</v>
      </c>
      <c r="C4760" s="101">
        <v>42.67</v>
      </c>
      <c r="D4760" s="101">
        <v>0.13</v>
      </c>
      <c r="E4760" s="102">
        <v>0</v>
      </c>
    </row>
    <row r="4761" spans="1:5" ht="173.25" x14ac:dyDescent="0.25">
      <c r="A4761" s="99" t="s">
        <v>1948</v>
      </c>
      <c r="B4761" s="100" t="s">
        <v>48</v>
      </c>
      <c r="C4761" s="101">
        <v>1989.75</v>
      </c>
      <c r="D4761" s="101">
        <v>105</v>
      </c>
      <c r="E4761" s="102">
        <v>0</v>
      </c>
    </row>
    <row r="4762" spans="1:5" ht="47.25" x14ac:dyDescent="0.25">
      <c r="A4762" s="99" t="s">
        <v>517</v>
      </c>
      <c r="B4762" s="100" t="s">
        <v>667</v>
      </c>
      <c r="C4762" s="101">
        <v>519045.26</v>
      </c>
      <c r="D4762" s="101">
        <v>78948</v>
      </c>
      <c r="E4762" s="102">
        <v>0</v>
      </c>
    </row>
    <row r="4763" spans="1:5" ht="141.75" x14ac:dyDescent="0.25">
      <c r="A4763" s="99" t="s">
        <v>1949</v>
      </c>
      <c r="B4763" s="100" t="s">
        <v>7</v>
      </c>
      <c r="C4763" s="101">
        <v>19419.55</v>
      </c>
      <c r="D4763" s="101">
        <v>9000</v>
      </c>
      <c r="E4763" s="102">
        <v>0</v>
      </c>
    </row>
    <row r="4764" spans="1:5" ht="47.25" x14ac:dyDescent="0.25">
      <c r="A4764" s="99" t="s">
        <v>1798</v>
      </c>
      <c r="B4764" s="100" t="s">
        <v>1693</v>
      </c>
      <c r="C4764" s="101">
        <v>218750</v>
      </c>
      <c r="D4764" s="101">
        <v>175000</v>
      </c>
      <c r="E4764" s="102">
        <v>0</v>
      </c>
    </row>
    <row r="4765" spans="1:5" ht="63" x14ac:dyDescent="0.25">
      <c r="A4765" s="99" t="s">
        <v>1950</v>
      </c>
      <c r="B4765" s="100" t="s">
        <v>27</v>
      </c>
      <c r="C4765" s="101">
        <v>1082.46</v>
      </c>
      <c r="D4765" s="101">
        <v>185</v>
      </c>
      <c r="E4765" s="102">
        <v>0</v>
      </c>
    </row>
    <row r="4766" spans="1:5" ht="63" x14ac:dyDescent="0.25">
      <c r="A4766" s="99" t="s">
        <v>1951</v>
      </c>
      <c r="B4766" s="100" t="s">
        <v>21</v>
      </c>
      <c r="C4766" s="101">
        <v>35517.050000000003</v>
      </c>
      <c r="D4766" s="101">
        <v>1854.5</v>
      </c>
      <c r="E4766" s="102">
        <v>75</v>
      </c>
    </row>
    <row r="4767" spans="1:5" ht="78.75" x14ac:dyDescent="0.25">
      <c r="A4767" s="99" t="s">
        <v>1952</v>
      </c>
      <c r="B4767" s="100" t="s">
        <v>57</v>
      </c>
      <c r="C4767" s="101">
        <v>57117.55</v>
      </c>
      <c r="D4767" s="101">
        <v>264</v>
      </c>
      <c r="E4767" s="102">
        <v>0</v>
      </c>
    </row>
    <row r="4768" spans="1:5" ht="31.5" x14ac:dyDescent="0.25">
      <c r="A4768" s="99" t="s">
        <v>1953</v>
      </c>
      <c r="B4768" s="100" t="s">
        <v>7</v>
      </c>
      <c r="C4768" s="101">
        <v>1400091.1</v>
      </c>
      <c r="D4768" s="101">
        <v>71752.210000000006</v>
      </c>
      <c r="E4768" s="102">
        <v>88527</v>
      </c>
    </row>
    <row r="4769" spans="1:5" ht="126" x14ac:dyDescent="0.25">
      <c r="A4769" s="99" t="s">
        <v>1954</v>
      </c>
      <c r="B4769" s="100" t="s">
        <v>33</v>
      </c>
      <c r="C4769" s="101">
        <v>685.96</v>
      </c>
      <c r="D4769" s="101">
        <v>6.8</v>
      </c>
      <c r="E4769" s="102">
        <v>2</v>
      </c>
    </row>
    <row r="4770" spans="1:5" ht="63" x14ac:dyDescent="0.25">
      <c r="A4770" s="99" t="s">
        <v>1020</v>
      </c>
      <c r="B4770" s="100" t="s">
        <v>27</v>
      </c>
      <c r="C4770" s="101">
        <v>30050.31</v>
      </c>
      <c r="D4770" s="101">
        <v>597.12</v>
      </c>
      <c r="E4770" s="102">
        <v>32</v>
      </c>
    </row>
    <row r="4771" spans="1:5" ht="63" x14ac:dyDescent="0.25">
      <c r="A4771" s="99" t="s">
        <v>1955</v>
      </c>
      <c r="B4771" s="100" t="s">
        <v>14</v>
      </c>
      <c r="C4771" s="101">
        <v>113.68</v>
      </c>
      <c r="D4771" s="101">
        <v>4.76</v>
      </c>
      <c r="E4771" s="102">
        <v>11</v>
      </c>
    </row>
    <row r="4772" spans="1:5" ht="47.25" x14ac:dyDescent="0.25">
      <c r="A4772" s="99" t="s">
        <v>4</v>
      </c>
      <c r="B4772" s="100" t="s">
        <v>33</v>
      </c>
      <c r="C4772" s="101">
        <v>49.54</v>
      </c>
      <c r="D4772" s="101">
        <v>0.83</v>
      </c>
      <c r="E4772" s="102">
        <v>0</v>
      </c>
    </row>
    <row r="4773" spans="1:5" ht="94.5" x14ac:dyDescent="0.25">
      <c r="A4773" s="99" t="s">
        <v>1028</v>
      </c>
      <c r="B4773" s="100" t="s">
        <v>39</v>
      </c>
      <c r="C4773" s="101">
        <v>13549.48</v>
      </c>
      <c r="D4773" s="101">
        <v>737.2</v>
      </c>
      <c r="E4773" s="102">
        <v>0</v>
      </c>
    </row>
    <row r="4774" spans="1:5" ht="141.75" x14ac:dyDescent="0.25">
      <c r="A4774" s="99" t="s">
        <v>149</v>
      </c>
      <c r="B4774" s="100" t="s">
        <v>7</v>
      </c>
      <c r="C4774" s="101">
        <v>28901.45</v>
      </c>
      <c r="D4774" s="101">
        <v>898.59</v>
      </c>
      <c r="E4774" s="102">
        <v>2124</v>
      </c>
    </row>
    <row r="4775" spans="1:5" ht="78.75" x14ac:dyDescent="0.25">
      <c r="A4775" s="99" t="s">
        <v>1956</v>
      </c>
      <c r="B4775" s="100" t="s">
        <v>7</v>
      </c>
      <c r="C4775" s="101">
        <v>16406.43</v>
      </c>
      <c r="D4775" s="101">
        <v>9486.2000000000007</v>
      </c>
      <c r="E4775" s="102">
        <v>0</v>
      </c>
    </row>
    <row r="4776" spans="1:5" ht="78.75" x14ac:dyDescent="0.25">
      <c r="A4776" s="99" t="s">
        <v>8</v>
      </c>
      <c r="B4776" s="100" t="s">
        <v>317</v>
      </c>
      <c r="C4776" s="101">
        <v>140.27000000000001</v>
      </c>
      <c r="D4776" s="101">
        <v>12.97</v>
      </c>
      <c r="E4776" s="102">
        <v>0</v>
      </c>
    </row>
    <row r="4777" spans="1:5" ht="78.75" x14ac:dyDescent="0.25">
      <c r="A4777" s="99" t="s">
        <v>1538</v>
      </c>
      <c r="B4777" s="100" t="s">
        <v>11</v>
      </c>
      <c r="C4777" s="101">
        <v>5768.61</v>
      </c>
      <c r="D4777" s="101">
        <v>256</v>
      </c>
      <c r="E4777" s="102">
        <v>0</v>
      </c>
    </row>
    <row r="4778" spans="1:5" ht="126" x14ac:dyDescent="0.25">
      <c r="A4778" s="99" t="s">
        <v>1957</v>
      </c>
      <c r="B4778" s="100" t="s">
        <v>196</v>
      </c>
      <c r="C4778" s="101">
        <v>208014.18</v>
      </c>
      <c r="D4778" s="101">
        <v>258234</v>
      </c>
      <c r="E4778" s="102">
        <v>0</v>
      </c>
    </row>
    <row r="4779" spans="1:5" ht="47.25" x14ac:dyDescent="0.25">
      <c r="A4779" s="99" t="s">
        <v>1502</v>
      </c>
      <c r="B4779" s="100" t="s">
        <v>513</v>
      </c>
      <c r="C4779" s="101">
        <v>100320</v>
      </c>
      <c r="D4779" s="101">
        <v>26000</v>
      </c>
      <c r="E4779" s="102">
        <v>0</v>
      </c>
    </row>
    <row r="4780" spans="1:5" ht="94.5" x14ac:dyDescent="0.25">
      <c r="A4780" s="99" t="s">
        <v>1958</v>
      </c>
      <c r="B4780" s="100" t="s">
        <v>48</v>
      </c>
      <c r="C4780" s="101">
        <v>951795.77</v>
      </c>
      <c r="D4780" s="101">
        <v>1512000</v>
      </c>
      <c r="E4780" s="102">
        <v>0</v>
      </c>
    </row>
    <row r="4781" spans="1:5" ht="47.25" x14ac:dyDescent="0.25">
      <c r="A4781" s="99" t="s">
        <v>1959</v>
      </c>
      <c r="B4781" s="100" t="s">
        <v>39</v>
      </c>
      <c r="C4781" s="101">
        <v>1801370.95</v>
      </c>
      <c r="D4781" s="101">
        <v>235344.16</v>
      </c>
      <c r="E4781" s="102">
        <v>0</v>
      </c>
    </row>
    <row r="4782" spans="1:5" ht="47.25" x14ac:dyDescent="0.25">
      <c r="A4782" s="99" t="s">
        <v>1960</v>
      </c>
      <c r="B4782" s="100" t="s">
        <v>98</v>
      </c>
      <c r="C4782" s="101">
        <v>10335.52</v>
      </c>
      <c r="D4782" s="101">
        <v>6032</v>
      </c>
      <c r="E4782" s="102">
        <v>0</v>
      </c>
    </row>
    <row r="4783" spans="1:5" ht="78.75" x14ac:dyDescent="0.25">
      <c r="A4783" s="99" t="s">
        <v>374</v>
      </c>
      <c r="B4783" s="100" t="s">
        <v>47</v>
      </c>
      <c r="C4783" s="101">
        <v>357.52</v>
      </c>
      <c r="D4783" s="101">
        <v>0.97</v>
      </c>
      <c r="E4783" s="102">
        <v>1</v>
      </c>
    </row>
    <row r="4784" spans="1:5" ht="78.75" x14ac:dyDescent="0.25">
      <c r="A4784" s="99" t="s">
        <v>1929</v>
      </c>
      <c r="B4784" s="100" t="s">
        <v>39</v>
      </c>
      <c r="C4784" s="101">
        <v>135133.18</v>
      </c>
      <c r="D4784" s="101">
        <v>6515.91</v>
      </c>
      <c r="E4784" s="102">
        <v>23145</v>
      </c>
    </row>
    <row r="4785" spans="1:5" ht="47.25" x14ac:dyDescent="0.25">
      <c r="A4785" s="99" t="s">
        <v>802</v>
      </c>
      <c r="B4785" s="100" t="s">
        <v>21</v>
      </c>
      <c r="C4785" s="101">
        <v>967.76</v>
      </c>
      <c r="D4785" s="101">
        <v>5.9</v>
      </c>
      <c r="E4785" s="102">
        <v>10</v>
      </c>
    </row>
    <row r="4786" spans="1:5" ht="47.25" x14ac:dyDescent="0.25">
      <c r="A4786" s="99" t="s">
        <v>991</v>
      </c>
      <c r="B4786" s="100" t="s">
        <v>47</v>
      </c>
      <c r="C4786" s="101">
        <v>7921.89</v>
      </c>
      <c r="D4786" s="101">
        <v>253.01</v>
      </c>
      <c r="E4786" s="102">
        <v>0</v>
      </c>
    </row>
    <row r="4787" spans="1:5" ht="63" x14ac:dyDescent="0.25">
      <c r="A4787" s="99" t="s">
        <v>1961</v>
      </c>
      <c r="B4787" s="100" t="s">
        <v>7</v>
      </c>
      <c r="C4787" s="101">
        <v>1252.82</v>
      </c>
      <c r="D4787" s="101">
        <v>4.42</v>
      </c>
      <c r="E4787" s="102">
        <v>0</v>
      </c>
    </row>
  </sheetData>
  <sortState ref="A5:AX5">
    <sortCondition ref="AR5"/>
  </sortState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Данные отчета</vt:lpstr>
      <vt:lpstr>Лист1!_ФильтрБазыДанных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2022-06-14T10:34:15Z</dcterms:modified>
</cp:coreProperties>
</file>